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0"/>
  </bookViews>
  <sheets>
    <sheet name="原始表" sheetId="3" r:id="rId1"/>
    <sheet name="1-2周" sheetId="2" r:id="rId2"/>
    <sheet name="3-4周" sheetId="4" r:id="rId3"/>
    <sheet name="5-6周" sheetId="5" r:id="rId4"/>
    <sheet name="7-8周" sheetId="7" r:id="rId5"/>
    <sheet name="9-10周" sheetId="8" r:id="rId6"/>
    <sheet name="11-12周" sheetId="10" r:id="rId7"/>
    <sheet name="13-14周" sheetId="11" r:id="rId8"/>
    <sheet name="15-16周" sheetId="12" r:id="rId9"/>
    <sheet name="17-18周" sheetId="17" r:id="rId10"/>
    <sheet name="19周" sheetId="16" r:id="rId11"/>
    <sheet name="17-19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<sst xmlns="http://schemas.openxmlformats.org/spreadsheetml/2006/main" count="8581" uniqueCount="369">
  <si>
    <t>2024-2025（2）课后服务安排表（金山路校区）202502</t>
  </si>
  <si>
    <t>2周课后服务次数统计</t>
  </si>
  <si>
    <t>周一</t>
  </si>
  <si>
    <t>周二</t>
  </si>
  <si>
    <t>周三</t>
  </si>
  <si>
    <t>周四</t>
  </si>
  <si>
    <t>周五</t>
  </si>
  <si>
    <t>姓名</t>
  </si>
  <si>
    <t>次数</t>
  </si>
  <si>
    <t>单双周</t>
  </si>
  <si>
    <t>单周</t>
  </si>
  <si>
    <t>双周</t>
  </si>
  <si>
    <t>祁昕</t>
  </si>
  <si>
    <t>王萍</t>
  </si>
  <si>
    <t>侯杰</t>
  </si>
  <si>
    <t>吴嘉蓉</t>
  </si>
  <si>
    <t>服务时间</t>
  </si>
  <si>
    <t>15:35-17:15</t>
  </si>
  <si>
    <t>张彩勤</t>
  </si>
  <si>
    <t>楼琦君</t>
  </si>
  <si>
    <t>张俭</t>
  </si>
  <si>
    <t>唐广灯</t>
  </si>
  <si>
    <t>三1</t>
  </si>
  <si>
    <t>钱丽君</t>
  </si>
  <si>
    <t>汪勋</t>
  </si>
  <si>
    <t>吴聿言</t>
  </si>
  <si>
    <t>李三琪</t>
  </si>
  <si>
    <t>张峰</t>
  </si>
  <si>
    <t>张吉</t>
  </si>
  <si>
    <t>李艳</t>
  </si>
  <si>
    <t>周红惠</t>
  </si>
  <si>
    <t>三2</t>
  </si>
  <si>
    <t>华颉</t>
  </si>
  <si>
    <t>王俐娇</t>
  </si>
  <si>
    <t>顾奕文</t>
  </si>
  <si>
    <t>冉金凤</t>
  </si>
  <si>
    <t>杨一</t>
  </si>
  <si>
    <t>接利</t>
  </si>
  <si>
    <t>邹伟卫</t>
  </si>
  <si>
    <t>三3</t>
  </si>
  <si>
    <t>苗蓝蓝</t>
  </si>
  <si>
    <t>蒋一</t>
  </si>
  <si>
    <t>吴圆圆</t>
  </si>
  <si>
    <t>火龙</t>
  </si>
  <si>
    <t>黄月</t>
  </si>
  <si>
    <t>陈海</t>
  </si>
  <si>
    <t>三4</t>
  </si>
  <si>
    <t>严佳萌</t>
  </si>
  <si>
    <t>陈鑫亚</t>
  </si>
  <si>
    <t>许玥</t>
  </si>
  <si>
    <t>高梦臣</t>
  </si>
  <si>
    <t>应晨</t>
  </si>
  <si>
    <t>王丽霞</t>
  </si>
  <si>
    <t>傅一东</t>
  </si>
  <si>
    <t>三5</t>
  </si>
  <si>
    <t>薛蓉</t>
  </si>
  <si>
    <t>李唯嘉</t>
  </si>
  <si>
    <t>翁佳一</t>
  </si>
  <si>
    <t>陈清莹</t>
  </si>
  <si>
    <t>程阳</t>
  </si>
  <si>
    <t>陆佳文</t>
  </si>
  <si>
    <t>李奥雷</t>
  </si>
  <si>
    <t>徐蕾</t>
  </si>
  <si>
    <t>三6</t>
  </si>
  <si>
    <t>朱伟芳</t>
  </si>
  <si>
    <t>黄丹丹</t>
  </si>
  <si>
    <t>林乐</t>
  </si>
  <si>
    <t>吕清</t>
  </si>
  <si>
    <t>许娜</t>
  </si>
  <si>
    <t>张琳琳</t>
  </si>
  <si>
    <t>三7</t>
  </si>
  <si>
    <t>杨智懿</t>
  </si>
  <si>
    <t>张俊燕</t>
  </si>
  <si>
    <t>朱梓玥</t>
  </si>
  <si>
    <t>朱宇婧</t>
  </si>
  <si>
    <t>唐其婷</t>
  </si>
  <si>
    <t>丁妍</t>
  </si>
  <si>
    <t>三8</t>
  </si>
  <si>
    <t>魏颖</t>
  </si>
  <si>
    <t>许恬</t>
  </si>
  <si>
    <t>季孟雪</t>
  </si>
  <si>
    <t>沈梦婷</t>
  </si>
  <si>
    <t>倪娜</t>
  </si>
  <si>
    <t>袁玥</t>
  </si>
  <si>
    <t>三9</t>
  </si>
  <si>
    <t>刘凤立</t>
  </si>
  <si>
    <t>尤心芳</t>
  </si>
  <si>
    <t>顾寅</t>
  </si>
  <si>
    <t>赵静</t>
  </si>
  <si>
    <t>王星辰</t>
  </si>
  <si>
    <t>李月</t>
  </si>
  <si>
    <t>张龙</t>
  </si>
  <si>
    <t>石梓薇</t>
  </si>
  <si>
    <t>三10</t>
  </si>
  <si>
    <t>费珺玥</t>
  </si>
  <si>
    <t>杨萍萍</t>
  </si>
  <si>
    <t>陆松</t>
  </si>
  <si>
    <t>丁艳红</t>
  </si>
  <si>
    <t>三11</t>
  </si>
  <si>
    <t>董文琦</t>
  </si>
  <si>
    <t>朱琼芳</t>
  </si>
  <si>
    <t>万欣悦</t>
  </si>
  <si>
    <t>余欣忆</t>
  </si>
  <si>
    <t>徐良玉</t>
  </si>
  <si>
    <t>三12</t>
  </si>
  <si>
    <t>陈天宇</t>
  </si>
  <si>
    <t>闫丽</t>
  </si>
  <si>
    <t>朱雅君</t>
  </si>
  <si>
    <t>冯雯</t>
  </si>
  <si>
    <t>三13</t>
  </si>
  <si>
    <t>仲媛</t>
  </si>
  <si>
    <t>费子成</t>
  </si>
  <si>
    <t>华茜雯</t>
  </si>
  <si>
    <t>顾晓梅</t>
  </si>
  <si>
    <t>三14</t>
  </si>
  <si>
    <t>徐润田</t>
  </si>
  <si>
    <t>毕雁妮</t>
  </si>
  <si>
    <t>戴玉婕</t>
  </si>
  <si>
    <t>潘晨馨</t>
  </si>
  <si>
    <t>孙小涵</t>
  </si>
  <si>
    <t>15:35-17:20</t>
  </si>
  <si>
    <t>张雪纯</t>
  </si>
  <si>
    <t>蒋静娴</t>
  </si>
  <si>
    <t>张棒</t>
  </si>
  <si>
    <t>金鹏莉</t>
  </si>
  <si>
    <t>四1</t>
  </si>
  <si>
    <t>徐欣槿</t>
  </si>
  <si>
    <t>张琦（数）</t>
  </si>
  <si>
    <t>宋文杰</t>
  </si>
  <si>
    <t>陈虹</t>
  </si>
  <si>
    <t>四2</t>
  </si>
  <si>
    <t>陆吟雪</t>
  </si>
  <si>
    <t>田诗乐</t>
  </si>
  <si>
    <t>史兆琛</t>
  </si>
  <si>
    <t>陈贝琳</t>
  </si>
  <si>
    <t>金玲</t>
  </si>
  <si>
    <t>四3</t>
  </si>
  <si>
    <t>周佳玥</t>
  </si>
  <si>
    <t>张进文</t>
  </si>
  <si>
    <t>徐姝岑</t>
  </si>
  <si>
    <t>唐萱</t>
  </si>
  <si>
    <t>施慧</t>
  </si>
  <si>
    <t>四4</t>
  </si>
  <si>
    <t>刘苏贤</t>
  </si>
  <si>
    <t>贾冬</t>
  </si>
  <si>
    <t>尹红</t>
  </si>
  <si>
    <t>王旭</t>
  </si>
  <si>
    <t>四5</t>
  </si>
  <si>
    <t>钱子非</t>
  </si>
  <si>
    <t>史静</t>
  </si>
  <si>
    <t>徐锚</t>
  </si>
  <si>
    <t>四6</t>
  </si>
  <si>
    <t>朱琳怡</t>
  </si>
  <si>
    <t>居天琦</t>
  </si>
  <si>
    <t>刘珏琪</t>
  </si>
  <si>
    <t>四7</t>
  </si>
  <si>
    <t>沈心怡</t>
  </si>
  <si>
    <t>吴佳琦</t>
  </si>
  <si>
    <t>四8</t>
  </si>
  <si>
    <t>季葭辰</t>
  </si>
  <si>
    <t>沈迎</t>
  </si>
  <si>
    <t>张骓</t>
  </si>
  <si>
    <t>四9</t>
  </si>
  <si>
    <t>陈怡蓉</t>
  </si>
  <si>
    <t>肖姝佑</t>
  </si>
  <si>
    <t>邵倩</t>
  </si>
  <si>
    <t>单苏皖</t>
  </si>
  <si>
    <t>四10</t>
  </si>
  <si>
    <t>许梦琴</t>
  </si>
  <si>
    <t>张凌云</t>
  </si>
  <si>
    <t>四11</t>
  </si>
  <si>
    <t>沈张帆</t>
  </si>
  <si>
    <t>叶敏</t>
  </si>
  <si>
    <t>四12</t>
  </si>
  <si>
    <t>成茜</t>
  </si>
  <si>
    <t>周杨</t>
  </si>
  <si>
    <t>王娜娜</t>
  </si>
  <si>
    <t>四13</t>
  </si>
  <si>
    <t>胡丽芳</t>
  </si>
  <si>
    <t>周雪芳</t>
  </si>
  <si>
    <t>丁卫成</t>
  </si>
  <si>
    <t>四14</t>
  </si>
  <si>
    <t>叶雨婷</t>
  </si>
  <si>
    <t>承彩英</t>
  </si>
  <si>
    <t>15:35-17:30</t>
  </si>
  <si>
    <t>张琦（信）</t>
  </si>
  <si>
    <t>五1</t>
  </si>
  <si>
    <t>黄美丽</t>
  </si>
  <si>
    <t>五2</t>
  </si>
  <si>
    <t>尹佳琳</t>
  </si>
  <si>
    <t>吴翰</t>
  </si>
  <si>
    <t>五3</t>
  </si>
  <si>
    <t>补芹</t>
  </si>
  <si>
    <t>朱爱玲</t>
  </si>
  <si>
    <t>五4</t>
  </si>
  <si>
    <t>朱蓉艳</t>
  </si>
  <si>
    <t>贾亚楠</t>
  </si>
  <si>
    <t>五5</t>
  </si>
  <si>
    <t>杨树芹</t>
  </si>
  <si>
    <t>刘志红</t>
  </si>
  <si>
    <t>五6</t>
  </si>
  <si>
    <t>彭希祎</t>
  </si>
  <si>
    <t>赵花</t>
  </si>
  <si>
    <t>五7</t>
  </si>
  <si>
    <t>五8</t>
  </si>
  <si>
    <t>五9</t>
  </si>
  <si>
    <t>郭君源</t>
  </si>
  <si>
    <t>五10</t>
  </si>
  <si>
    <t>吕军叶</t>
  </si>
  <si>
    <t>五11</t>
  </si>
  <si>
    <t>五12</t>
  </si>
  <si>
    <t>五13</t>
  </si>
  <si>
    <t>15:35-17:40</t>
  </si>
  <si>
    <t>六1</t>
  </si>
  <si>
    <t>六2</t>
  </si>
  <si>
    <t>六3</t>
  </si>
  <si>
    <t>六4</t>
  </si>
  <si>
    <t>六5</t>
  </si>
  <si>
    <t>六6</t>
  </si>
  <si>
    <t>六7</t>
  </si>
  <si>
    <t>六8</t>
  </si>
  <si>
    <t>六9</t>
  </si>
  <si>
    <t>六10</t>
  </si>
  <si>
    <t>六11</t>
  </si>
  <si>
    <t>六12</t>
  </si>
  <si>
    <t>六13</t>
  </si>
  <si>
    <t>2024-2025（2）课后服务安排表（金山路校区）202502（2.13-2.21）</t>
  </si>
  <si>
    <t>第1-2周课后服务次数统计</t>
  </si>
  <si>
    <t>学生报到</t>
  </si>
  <si>
    <t>停课</t>
  </si>
  <si>
    <t>从第4周开始，双周周一，四12班，高梦臣换成茜。</t>
  </si>
  <si>
    <t>2.18，五8班，张进文，代李艳</t>
  </si>
  <si>
    <t>2.17-2.18，五2班，停课</t>
  </si>
  <si>
    <t>2024-2025（2）课后服务安排表（金山路校区）202502（2.24-3.7）</t>
  </si>
  <si>
    <t>3-4周课后服务次数统计</t>
  </si>
  <si>
    <t>2.24开始（第3周开始），五12班，陈清莹代朱雅君所有课务</t>
  </si>
  <si>
    <t>2.27，三3班，补芹代钱丽君</t>
  </si>
  <si>
    <t>2.28，三14班，叶雨婷代毕雁妮</t>
  </si>
  <si>
    <t>3.5，四9班，叶雨婷代陈怡蓉</t>
  </si>
  <si>
    <t>3.4，三3班，张进文代华颉</t>
  </si>
  <si>
    <t>3.7，五13班，华茜雯代吴翰</t>
  </si>
  <si>
    <t>2024-2025（2）课后服务安排表（金山路校区）202502（3.10-3.21）</t>
  </si>
  <si>
    <t>5-6周课后服务次数统计</t>
  </si>
  <si>
    <t>春游</t>
  </si>
  <si>
    <t>张璇</t>
  </si>
  <si>
    <t>2.24 第3周开始，五12班，陈清莹代朱雅君所有课务，3.28结束。</t>
  </si>
  <si>
    <t>第5周开始，五1班，单双周的周一互换。</t>
  </si>
  <si>
    <t>第6周开始，四9班，双周周三，陈怡蓉换成闫丽。</t>
  </si>
  <si>
    <t>第6-7周，五10班，张璇代余欣忆。</t>
  </si>
  <si>
    <t>3.13春游，单周周四，延时暂停一次，没有滞留学生，全部放完。</t>
  </si>
  <si>
    <t>3.17，双周一，四7班，赵静代徐姝岑</t>
  </si>
  <si>
    <t>3.18，双周二，四9班，赵静代徐姝岑</t>
  </si>
  <si>
    <t>3.21，双周五，四7班，赵静代徐姝岑</t>
  </si>
  <si>
    <t>3.17，双周一，四10班，叶雨婷代赵静</t>
  </si>
  <si>
    <t>3.18，双周二，三11班，张进文代赵静</t>
  </si>
  <si>
    <t>3.21，双周五，三11班，董文琦代赵静</t>
  </si>
  <si>
    <t>3.21，双周五，四6班，叶雨婷代李月</t>
  </si>
  <si>
    <t>2024-2025（2）课后服务安排表（金山路校区）202502（3.24-4.3）</t>
  </si>
  <si>
    <t>7-8周课后服务次数统计</t>
  </si>
  <si>
    <t>清明假</t>
  </si>
  <si>
    <t>第8周开始，五10班，陈清莹代余欣忆所有课务。</t>
  </si>
  <si>
    <t>3.24，单周一，四9班，赵静代徐姝岑</t>
  </si>
  <si>
    <t>3.26，单周三，四7班，赵静代徐姝岑</t>
  </si>
  <si>
    <t>3.27，单周四，四9班，赵静代徐姝岑</t>
  </si>
  <si>
    <t>3.24，单周一，三13班，叶雨婷代赵静</t>
  </si>
  <si>
    <t>3.24，单周一，三12班，郭君源代顾寅</t>
  </si>
  <si>
    <t>3.27，单周四，六4班，徐锚代石梓薇</t>
  </si>
  <si>
    <t>3.27，单周四，三12班，张进文代赵静</t>
  </si>
  <si>
    <t>3.28，单周五，六3班，吴嘉蓉代徐蕾</t>
  </si>
  <si>
    <t>4.1，双周周二，三5班，张进文代陈清莹</t>
  </si>
  <si>
    <t>4.1，双周周二，四4班，周杨代徐欣槿。</t>
  </si>
  <si>
    <t>4.1，双周周二，四7班，郭君源代朱琳怡。</t>
  </si>
  <si>
    <t>4.2，双周周三，四4班，张进文代徐欣槿。</t>
  </si>
  <si>
    <t>4.3，双周周四，四1班，周杨代徐欣槿。</t>
  </si>
  <si>
    <t>4.4，双周周五，清明小长假放假。</t>
  </si>
  <si>
    <t>2024-2025（2）课后服务安排表（金山路校区）202502（4.7-4.18）</t>
  </si>
  <si>
    <t>9-10周课后服务次数统计</t>
  </si>
  <si>
    <t>4.18-4.30，史兆琛婚假，赵静代所有课务。</t>
  </si>
  <si>
    <t>4.7，单周周一，五13班，叶雨婷代沈张帆。</t>
  </si>
  <si>
    <t>4.7，单周周一，四1班，周杨代徐欣槿。</t>
  </si>
  <si>
    <t>4.8，单周周二，四4班，张进文代徐欣槿。</t>
  </si>
  <si>
    <t>4.9，单周周三，五10班，陈清莹代余欣忆。</t>
  </si>
  <si>
    <t>4.9，单周周三，五2班，高梦臣代丁卫成。</t>
  </si>
  <si>
    <t>4.10，单周周四，四1班，周杨代徐欣槿。</t>
  </si>
  <si>
    <t>4.10，单周周四，五1班，叶雨婷代居天琦。（实际上的是周五，代替周五居天琦，因为当周居天琦和王丽霞也换了）</t>
  </si>
  <si>
    <t>4.10，单周周四，四6班，叶雨婷代朱琳怡。</t>
  </si>
  <si>
    <t>4.15，双周周二，三5班，张进文代陈清莹。</t>
  </si>
  <si>
    <t>4.15，双周周二，五10班，陈清莹代余欣忆。</t>
  </si>
  <si>
    <t>4.17，双周周四，三10班，冉金凤代陈清莹。</t>
  </si>
  <si>
    <t>4.17，双周周四，五10班，陈清莹代余欣忆。</t>
  </si>
  <si>
    <t>4.17，双周周四，五2班，李奥雷代陈贝琳。</t>
  </si>
  <si>
    <t>4.16，双周周三，四13班，张璇代张吉。</t>
  </si>
  <si>
    <t>4.18，双周周五，三11班，叶雨婷代赵静。</t>
  </si>
  <si>
    <t>4.18，双周周五，四5班，赵静代史兆琛。</t>
  </si>
  <si>
    <t>2024-2025（2）课后服务安排表（金山路校区）202502（4.21-5.2）</t>
  </si>
  <si>
    <t>11-12周课后服务次数统计</t>
  </si>
  <si>
    <r>
      <rPr>
        <sz val="11"/>
        <rFont val="宋体"/>
        <charset val="134"/>
      </rPr>
      <t xml:space="preserve">双周 </t>
    </r>
    <r>
      <rPr>
        <b/>
        <sz val="9"/>
        <rFont val="宋体"/>
        <charset val="134"/>
      </rPr>
      <t>（4.28）</t>
    </r>
  </si>
  <si>
    <r>
      <rPr>
        <sz val="11"/>
        <rFont val="宋体"/>
        <charset val="134"/>
      </rPr>
      <t xml:space="preserve">双周 </t>
    </r>
    <r>
      <rPr>
        <b/>
        <sz val="9"/>
        <rFont val="宋体"/>
        <charset val="134"/>
      </rPr>
      <t>（4.29）</t>
    </r>
  </si>
  <si>
    <r>
      <rPr>
        <sz val="11"/>
        <rFont val="宋体"/>
        <charset val="134"/>
      </rPr>
      <t xml:space="preserve">双周 </t>
    </r>
    <r>
      <rPr>
        <b/>
        <sz val="9"/>
        <rFont val="宋体"/>
        <charset val="134"/>
      </rPr>
      <t>（4.30）</t>
    </r>
  </si>
  <si>
    <t>五一放假</t>
  </si>
  <si>
    <t>家长会</t>
  </si>
  <si>
    <t>第8周开始，五10班，陈清莹代余欣忆所有课务，4,27结束。          （4.28余欣忆返岗）</t>
  </si>
  <si>
    <t>4.23家长会，暂停一次</t>
  </si>
  <si>
    <t>记录张进文延时1次，家长会看护滞留学生。</t>
  </si>
  <si>
    <t>4.21，单周周一，四5班，赵静代史兆琛。</t>
  </si>
  <si>
    <t>4.21，单周周一，三13班，叶雨婷代赵静。</t>
  </si>
  <si>
    <t>4.24，单周周四，四6班，田诗乐代朱琳怡。</t>
  </si>
  <si>
    <t>4.24，单周周四，四11班，赵静代史兆琛。</t>
  </si>
  <si>
    <t>4.24，单周周四，三12班，叶雨婷代赵静。</t>
  </si>
  <si>
    <t>4.24，单周周四，五1班，张进文代居天琦。</t>
  </si>
  <si>
    <t>4.28，双周周一，五13班，陈清莹代沈张帆。</t>
  </si>
  <si>
    <t>4.25，单周周五，五4班，邵倩代汪勋。</t>
  </si>
  <si>
    <t>4.29，双周周二，三2班，郭君源代张峰。</t>
  </si>
  <si>
    <t>4.29，双周周二，六10班，胡丽芳代丁妍。</t>
  </si>
  <si>
    <t>4.30，双周周三，六5班，接利代赵静。（只上第一段）</t>
  </si>
  <si>
    <t>周三放学时间4:20三年级,4:25四年级,4:30五年级,4:35六年级。</t>
  </si>
  <si>
    <t>2024-2025（2）课后服务安排表（金山路校区）202502（5.5-5.16）</t>
  </si>
  <si>
    <t>13-14周课后服务次数统计</t>
  </si>
  <si>
    <r>
      <rPr>
        <sz val="11"/>
        <rFont val="宋体"/>
        <charset val="134"/>
      </rPr>
      <t xml:space="preserve">单周  </t>
    </r>
    <r>
      <rPr>
        <b/>
        <sz val="10"/>
        <rFont val="宋体"/>
        <charset val="134"/>
      </rPr>
      <t>（4.27调上)</t>
    </r>
  </si>
  <si>
    <r>
      <rPr>
        <sz val="11"/>
        <rFont val="宋体"/>
        <charset val="134"/>
      </rPr>
      <t>单周</t>
    </r>
    <r>
      <rPr>
        <b/>
        <sz val="9"/>
        <rFont val="宋体"/>
        <charset val="134"/>
      </rPr>
      <t>（5.6）</t>
    </r>
  </si>
  <si>
    <r>
      <rPr>
        <sz val="11"/>
        <rFont val="宋体"/>
        <charset val="134"/>
      </rPr>
      <t>单周</t>
    </r>
    <r>
      <rPr>
        <b/>
        <sz val="9"/>
        <rFont val="宋体"/>
        <charset val="134"/>
      </rPr>
      <t>（5.7）</t>
    </r>
  </si>
  <si>
    <r>
      <rPr>
        <sz val="11"/>
        <rFont val="宋体"/>
        <charset val="134"/>
      </rPr>
      <t>单周</t>
    </r>
    <r>
      <rPr>
        <b/>
        <sz val="9"/>
        <rFont val="宋体"/>
        <charset val="134"/>
      </rPr>
      <t>（5.8）</t>
    </r>
  </si>
  <si>
    <r>
      <rPr>
        <sz val="11"/>
        <rFont val="宋体"/>
        <charset val="134"/>
      </rPr>
      <t>单周</t>
    </r>
    <r>
      <rPr>
        <b/>
        <sz val="9"/>
        <rFont val="宋体"/>
        <charset val="134"/>
      </rPr>
      <t>（5.9）</t>
    </r>
  </si>
  <si>
    <t>第8周开始，五10班，陈清莹代余欣忆所有课务，4,27结束。                        （4.28余欣忆返岗）</t>
  </si>
  <si>
    <t>5.5单周周一的课，调成4.27上的。</t>
  </si>
  <si>
    <t>4.27（5.5），单周周一，四5班，赵静代史兆琛。</t>
  </si>
  <si>
    <t>4.27（5.5），单周周一，三13班，叶雨婷代赵静。</t>
  </si>
  <si>
    <t>5.9，单周周五，五6班，张俭代黄月。</t>
  </si>
  <si>
    <t>5.12，双周周一，五3班，周杨代沈迎。</t>
  </si>
  <si>
    <t>5.13，双周周二，三11班，郭君源代赵静。</t>
  </si>
  <si>
    <t>5.13，双周周二，四6班，赵静代蒋静娴。</t>
  </si>
  <si>
    <t>5.14，双周周三，四1班，赵静代蒋静娴。</t>
  </si>
  <si>
    <t>5.14，双周周三，五5班，接利代赵静。</t>
  </si>
  <si>
    <t>5.15，双周周三，四6班，赵静代蒋静娴。</t>
  </si>
  <si>
    <t>5.15，双周周三，三12班，郭君源代赵静。</t>
  </si>
  <si>
    <t>2024-2025（2）课后服务安排表（金山路校区）202502（5.19-5.30）</t>
  </si>
  <si>
    <t>第15-16周课后服务次数统计</t>
  </si>
  <si>
    <r>
      <rPr>
        <b/>
        <sz val="11"/>
        <rFont val="宋体"/>
        <charset val="134"/>
      </rPr>
      <t>双周</t>
    </r>
    <r>
      <rPr>
        <b/>
        <sz val="9"/>
        <rFont val="宋体"/>
        <charset val="134"/>
      </rPr>
      <t>（第1段）</t>
    </r>
  </si>
  <si>
    <t>15:35-16:20</t>
  </si>
  <si>
    <t>5.19，单周周一，五3班，周杨代沈迎。</t>
  </si>
  <si>
    <t>5.22，单周周四，五3班，周杨代沈迎。</t>
  </si>
  <si>
    <t>5.26，双周周一，五3班，周杨代沈迎。</t>
  </si>
  <si>
    <t>5.19，单周周一，四6班，赵静代蒋静娴。</t>
  </si>
  <si>
    <t>5.19，单周周一，三13班，叶雨婷代赵静。</t>
  </si>
  <si>
    <t>5.21，单周周三，三3班，叶雨婷代吴圆圆。</t>
  </si>
  <si>
    <t>5.21，单周周三，四1班，赵静代蒋静娴。</t>
  </si>
  <si>
    <t>5.23，单周周五，四1班，赵静代蒋静娴。</t>
  </si>
  <si>
    <t>5.23，单周周五，三9班，尤心芳代赵静。</t>
  </si>
  <si>
    <t>5.23，单周周五，四14班，戴玉婕代王萍。</t>
  </si>
  <si>
    <t>5.26，双周周一，五12班，陈清莹代朱雅君。</t>
  </si>
  <si>
    <t>5.27，双周周二，四7班，张进文代朱琳怡。</t>
  </si>
  <si>
    <t>5.27，双周周二，六10班，傅一东代丁妍。</t>
  </si>
  <si>
    <t>5.30，双周周五，六7班，唐广灯代徐良玉。</t>
  </si>
  <si>
    <t>15-16周，单周和双周周五，六3班，吴嘉蓉和徐蕾互换。</t>
  </si>
  <si>
    <t>16周周五，5月30日，逢端午节，延时班只上第一段。</t>
  </si>
  <si>
    <t>2024-2025（2）课后服务安排表（金山路校区）202502（6.2-6.13）</t>
  </si>
  <si>
    <t>第17-18周课后服务次数统计</t>
  </si>
  <si>
    <t>端午假期</t>
  </si>
  <si>
    <t>6.5，单周周四，五3班，周杨代沈迎。</t>
  </si>
  <si>
    <t>6.3，单周周二，四14班，叶雨婷代钱子非。</t>
  </si>
  <si>
    <t>6.6，单周周五，四2班，陈清莹代火龙。</t>
  </si>
  <si>
    <t>6.13，双周周五，五8班，叶雨婷代陈清莹。</t>
  </si>
  <si>
    <t>6.13，双周周五，六5班，贾亚楠代承彩英。</t>
  </si>
  <si>
    <t>6.6，单周周五，三7班，赵花代杨智懿。</t>
  </si>
  <si>
    <t>6.13，双周周五，三9班，尤心芳代王星辰。</t>
  </si>
  <si>
    <t>6.2，17周单周周一，端午节假期，延时班没有。</t>
  </si>
  <si>
    <t>2024-2025（2）课后服务安排表（金山路校区）202502（6.16-6.20）</t>
  </si>
  <si>
    <t>第19周课后服务次数统计</t>
  </si>
  <si>
    <t>第13-16周课后服务次数统计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</si>
</sst>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theme="1"/>
      <name val="等线"/>
      <charset val="134"/>
      <scheme val="minor"/>
    </font>
    <font>
      <sz val="10"/>
      <name val="等线"/>
      <charset val="134"/>
    </font>
    <font>
      <sz val="14"/>
      <name val="Microsoft YaHei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9"/>
      <name val="SimSun"/>
      <charset val="134"/>
    </font>
    <font>
      <b/>
      <sz val="9"/>
      <name val="宋体"/>
      <charset val="134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楷体"/>
      <charset val="134"/>
    </font>
    <font>
      <b/>
      <sz val="11"/>
      <color theme="1"/>
      <name val="等线"/>
      <charset val="134"/>
      <scheme val="minor"/>
    </font>
    <font>
      <b/>
      <sz val="12"/>
      <color rgb="FF333333"/>
      <name val="楷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C8B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14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5" borderId="11" applyNumberFormat="0" applyAlignment="0" applyProtection="0">
      <alignment vertical="center"/>
    </xf>
    <xf numFmtId="0" fontId="22" fillId="16" borderId="12" applyNumberFormat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9" fillId="0" borderId="6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8" fillId="10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0" fillId="0" borderId="6" xfId="0" applyFont="1" applyFill="1" applyBorder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vertical="center"/>
    </xf>
    <xf numFmtId="0" fontId="10" fillId="11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0" fillId="12" borderId="6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13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www.wps.cn/officeDocument/2023/relationships/customStorage" Target="customStorage/customStorage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0"/>
  <sheetViews>
    <sheetView zoomScale="70" zoomScaleNormal="70" workbookViewId="0">
      <selection activeCell="L30" sqref="L30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1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6</v>
      </c>
      <c r="Q4" s="37" t="s">
        <v>14</v>
      </c>
      <c r="R4" s="38">
        <f t="shared" ref="R4:R41" si="2">COUNTIF($B$6:$K$62,Q4)</f>
        <v>3</v>
      </c>
      <c r="S4" s="27" t="s">
        <v>15</v>
      </c>
      <c r="T4" s="28">
        <f t="shared" ref="T4:T41" si="3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3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3</v>
      </c>
      <c r="Q6" s="37" t="s">
        <v>29</v>
      </c>
      <c r="R6" s="38">
        <f t="shared" si="2"/>
        <v>3</v>
      </c>
      <c r="S6" s="27" t="s">
        <v>30</v>
      </c>
      <c r="T6" s="28">
        <f t="shared" si="3"/>
        <v>4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si="0"/>
        <v>4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3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14" t="s">
        <v>42</v>
      </c>
      <c r="G8" s="44" t="s">
        <v>23</v>
      </c>
      <c r="H8" s="14" t="s">
        <v>23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3</v>
      </c>
      <c r="O8" s="29" t="s">
        <v>43</v>
      </c>
      <c r="P8" s="30">
        <f t="shared" si="1"/>
        <v>6</v>
      </c>
      <c r="Q8" s="37" t="s">
        <v>44</v>
      </c>
      <c r="R8" s="38">
        <f t="shared" si="2"/>
        <v>2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0"/>
        <v>3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3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4" t="s">
        <v>58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0"/>
        <v>3</v>
      </c>
      <c r="O10" s="32" t="s">
        <v>60</v>
      </c>
      <c r="P10" s="30">
        <f t="shared" si="1"/>
        <v>3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3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0"/>
        <v>3</v>
      </c>
      <c r="O13" s="32" t="s">
        <v>81</v>
      </c>
      <c r="P13" s="30">
        <f t="shared" si="1"/>
        <v>4</v>
      </c>
      <c r="Q13" s="40" t="s">
        <v>82</v>
      </c>
      <c r="R13" s="38">
        <f t="shared" si="2"/>
        <v>3</v>
      </c>
      <c r="S13" s="27" t="s">
        <v>83</v>
      </c>
      <c r="T13" s="28">
        <f t="shared" si="3"/>
        <v>3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14" t="s">
        <v>88</v>
      </c>
      <c r="K14" s="15" t="s">
        <v>89</v>
      </c>
      <c r="M14" s="31" t="s">
        <v>86</v>
      </c>
      <c r="N14" s="28">
        <f t="shared" si="0"/>
        <v>3</v>
      </c>
      <c r="O14" s="32" t="s">
        <v>90</v>
      </c>
      <c r="P14" s="30">
        <f t="shared" si="1"/>
        <v>3</v>
      </c>
      <c r="Q14" s="40" t="s">
        <v>91</v>
      </c>
      <c r="R14" s="38">
        <f t="shared" si="2"/>
        <v>3</v>
      </c>
      <c r="S14" s="31" t="s">
        <v>92</v>
      </c>
      <c r="T14" s="28">
        <f t="shared" si="3"/>
        <v>3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4" t="s">
        <v>88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18" t="s">
        <v>88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3</v>
      </c>
      <c r="S16" s="31" t="s">
        <v>103</v>
      </c>
      <c r="T16" s="28">
        <f t="shared" si="3"/>
        <v>3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14" t="s">
        <v>88</v>
      </c>
      <c r="I17" s="44" t="s">
        <v>88</v>
      </c>
      <c r="J17" s="14" t="s">
        <v>99</v>
      </c>
      <c r="K17" s="44" t="s">
        <v>105</v>
      </c>
      <c r="M17" s="31" t="s">
        <v>105</v>
      </c>
      <c r="N17" s="28">
        <f t="shared" si="0"/>
        <v>3</v>
      </c>
      <c r="O17" s="32" t="s">
        <v>106</v>
      </c>
      <c r="P17" s="30">
        <f t="shared" si="1"/>
        <v>3</v>
      </c>
      <c r="Q17" s="40" t="s">
        <v>107</v>
      </c>
      <c r="R17" s="38">
        <f t="shared" si="2"/>
        <v>3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14" t="s">
        <v>88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f t="shared" si="1"/>
        <v>3</v>
      </c>
      <c r="Q18" s="40" t="s">
        <v>112</v>
      </c>
      <c r="R18" s="38">
        <f t="shared" si="2"/>
        <v>3</v>
      </c>
      <c r="S18" s="31" t="s">
        <v>113</v>
      </c>
      <c r="T18" s="28">
        <f t="shared" si="3"/>
        <v>4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0"/>
        <v>3</v>
      </c>
      <c r="O19" s="29" t="s">
        <v>117</v>
      </c>
      <c r="P19" s="30">
        <f t="shared" si="1"/>
        <v>4</v>
      </c>
      <c r="Q19" s="37" t="s">
        <v>118</v>
      </c>
      <c r="R19" s="38">
        <f t="shared" si="2"/>
        <v>6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6</v>
      </c>
      <c r="Q20" s="37" t="s">
        <v>123</v>
      </c>
      <c r="R20" s="38">
        <f t="shared" si="2"/>
        <v>4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14" t="s">
        <v>122</v>
      </c>
      <c r="G21" s="44" t="s">
        <v>122</v>
      </c>
      <c r="H21" s="14" t="s">
        <v>126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0"/>
        <v>6</v>
      </c>
      <c r="O21" s="29" t="s">
        <v>127</v>
      </c>
      <c r="P21" s="30">
        <f t="shared" si="1"/>
        <v>6</v>
      </c>
      <c r="Q21" s="37" t="s">
        <v>128</v>
      </c>
      <c r="R21" s="38">
        <f t="shared" si="2"/>
        <v>6</v>
      </c>
      <c r="S21" s="31" t="s">
        <v>129</v>
      </c>
      <c r="T21" s="28">
        <f t="shared" si="3"/>
        <v>3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0"/>
        <v>6</v>
      </c>
      <c r="O22" s="29" t="s">
        <v>133</v>
      </c>
      <c r="P22" s="30">
        <f t="shared" si="1"/>
        <v>5</v>
      </c>
      <c r="Q22" s="37" t="s">
        <v>134</v>
      </c>
      <c r="R22" s="38">
        <f t="shared" si="2"/>
        <v>6</v>
      </c>
      <c r="S22" s="31" t="s">
        <v>135</v>
      </c>
      <c r="T22" s="28">
        <f t="shared" si="3"/>
        <v>3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0"/>
        <v>6</v>
      </c>
      <c r="O23" s="29" t="s">
        <v>139</v>
      </c>
      <c r="P23" s="30">
        <f t="shared" si="1"/>
        <v>6</v>
      </c>
      <c r="Q23" s="37" t="s">
        <v>140</v>
      </c>
      <c r="R23" s="38">
        <f t="shared" si="2"/>
        <v>4</v>
      </c>
      <c r="S23" s="27" t="s">
        <v>141</v>
      </c>
      <c r="T23" s="28">
        <f t="shared" si="3"/>
        <v>6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46" t="s">
        <v>126</v>
      </c>
      <c r="F24" s="14" t="s">
        <v>74</v>
      </c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6</v>
      </c>
      <c r="O24" s="29" t="s">
        <v>144</v>
      </c>
      <c r="P24" s="30">
        <f t="shared" si="1"/>
        <v>6</v>
      </c>
      <c r="Q24" s="37" t="s">
        <v>145</v>
      </c>
      <c r="R24" s="38">
        <f t="shared" si="2"/>
        <v>6</v>
      </c>
      <c r="S24" s="27" t="s">
        <v>146</v>
      </c>
      <c r="T24" s="28">
        <f t="shared" si="3"/>
        <v>6</v>
      </c>
    </row>
    <row r="25" ht="14.25" spans="1:20">
      <c r="A25" s="13" t="s">
        <v>147</v>
      </c>
      <c r="B25" s="14" t="s">
        <v>133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0"/>
        <v>6</v>
      </c>
      <c r="O25" s="29" t="s">
        <v>137</v>
      </c>
      <c r="P25" s="30">
        <f t="shared" si="1"/>
        <v>5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7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14" t="s">
        <v>152</v>
      </c>
      <c r="I26" s="44" t="s">
        <v>122</v>
      </c>
      <c r="J26" s="14" t="s">
        <v>64</v>
      </c>
      <c r="K26" s="44" t="s">
        <v>90</v>
      </c>
      <c r="M26" s="31" t="s">
        <v>25</v>
      </c>
      <c r="N26" s="28">
        <f t="shared" si="0"/>
        <v>5</v>
      </c>
      <c r="O26" s="32" t="s">
        <v>148</v>
      </c>
      <c r="P26" s="30">
        <f t="shared" si="1"/>
        <v>5</v>
      </c>
      <c r="Q26" s="37" t="s">
        <v>153</v>
      </c>
      <c r="R26" s="38">
        <f t="shared" si="2"/>
        <v>6</v>
      </c>
      <c r="S26" s="27" t="s">
        <v>154</v>
      </c>
      <c r="T26" s="28">
        <f t="shared" si="3"/>
        <v>6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46" t="s">
        <v>152</v>
      </c>
      <c r="F27" s="14" t="s">
        <v>139</v>
      </c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0"/>
        <v>6</v>
      </c>
      <c r="O27" s="32" t="s">
        <v>152</v>
      </c>
      <c r="P27" s="30">
        <f t="shared" si="1"/>
        <v>6</v>
      </c>
      <c r="Q27" s="37" t="s">
        <v>156</v>
      </c>
      <c r="R27" s="38">
        <f t="shared" si="2"/>
        <v>6</v>
      </c>
      <c r="S27" s="31" t="s">
        <v>157</v>
      </c>
      <c r="T27" s="28">
        <f t="shared" si="3"/>
        <v>6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0"/>
        <v>6</v>
      </c>
      <c r="O28" s="29" t="s">
        <v>159</v>
      </c>
      <c r="P28" s="30">
        <f t="shared" si="1"/>
        <v>6</v>
      </c>
      <c r="Q28" s="37" t="s">
        <v>160</v>
      </c>
      <c r="R28" s="38">
        <f t="shared" si="2"/>
        <v>6</v>
      </c>
      <c r="S28" s="31" t="s">
        <v>161</v>
      </c>
      <c r="T28" s="28">
        <f t="shared" si="3"/>
        <v>6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46" t="s">
        <v>139</v>
      </c>
      <c r="F29" s="14" t="s">
        <v>106</v>
      </c>
      <c r="G29" s="44" t="s">
        <v>163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5</v>
      </c>
      <c r="O29" s="29" t="s">
        <v>164</v>
      </c>
      <c r="P29" s="30">
        <f t="shared" si="1"/>
        <v>6</v>
      </c>
      <c r="Q29" s="37" t="s">
        <v>165</v>
      </c>
      <c r="R29" s="38">
        <f t="shared" si="2"/>
        <v>6</v>
      </c>
      <c r="S29" s="31" t="s">
        <v>166</v>
      </c>
      <c r="T29" s="28">
        <f t="shared" si="3"/>
        <v>6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6</v>
      </c>
      <c r="O30" s="29" t="s">
        <v>143</v>
      </c>
      <c r="P30" s="30">
        <f t="shared" si="1"/>
        <v>2</v>
      </c>
      <c r="Q30" s="37" t="s">
        <v>168</v>
      </c>
      <c r="R30" s="38">
        <f t="shared" si="2"/>
        <v>6</v>
      </c>
      <c r="S30" s="31" t="s">
        <v>169</v>
      </c>
      <c r="T30" s="28">
        <f t="shared" si="3"/>
        <v>6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0"/>
        <v>3</v>
      </c>
      <c r="O31" s="29" t="s">
        <v>163</v>
      </c>
      <c r="P31" s="30">
        <f t="shared" si="1"/>
        <v>1</v>
      </c>
      <c r="Q31" s="37" t="s">
        <v>171</v>
      </c>
      <c r="R31" s="38">
        <f t="shared" si="2"/>
        <v>6</v>
      </c>
      <c r="S31" s="31" t="s">
        <v>172</v>
      </c>
      <c r="T31" s="28">
        <f t="shared" si="3"/>
        <v>6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1</v>
      </c>
      <c r="O32" s="29" t="s">
        <v>66</v>
      </c>
      <c r="P32" s="30">
        <f t="shared" si="1"/>
        <v>2</v>
      </c>
      <c r="Q32" s="37" t="s">
        <v>175</v>
      </c>
      <c r="R32" s="38">
        <f t="shared" si="2"/>
        <v>0</v>
      </c>
      <c r="S32" s="31" t="s">
        <v>176</v>
      </c>
      <c r="T32" s="28">
        <f t="shared" si="3"/>
        <v>6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2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f t="shared" si="1"/>
        <v>5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2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1</v>
      </c>
      <c r="O35" s="29" t="s">
        <v>126</v>
      </c>
      <c r="P35" s="30">
        <f t="shared" si="1"/>
        <v>6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3</v>
      </c>
    </row>
    <row r="36" ht="14.25" spans="1:20">
      <c r="A36" s="13" t="s">
        <v>186</v>
      </c>
      <c r="B36" s="14" t="s">
        <v>52</v>
      </c>
      <c r="C36" s="44" t="s">
        <v>185</v>
      </c>
      <c r="D36" s="14" t="s">
        <v>52</v>
      </c>
      <c r="E36" s="44" t="s">
        <v>128</v>
      </c>
      <c r="F36" s="14" t="s">
        <v>128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6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14" t="s">
        <v>134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f t="shared" si="1"/>
        <v>1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1</v>
      </c>
    </row>
    <row r="38" ht="14.25" spans="1:20">
      <c r="A38" s="13" t="s">
        <v>191</v>
      </c>
      <c r="B38" s="14" t="s">
        <v>160</v>
      </c>
      <c r="C38" s="44" t="s">
        <v>160</v>
      </c>
      <c r="D38" s="14" t="s">
        <v>134</v>
      </c>
      <c r="E38" s="44" t="s">
        <v>134</v>
      </c>
      <c r="F38" s="14" t="s">
        <v>68</v>
      </c>
      <c r="G38" s="44" t="s">
        <v>68</v>
      </c>
      <c r="H38" s="21" t="s">
        <v>160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0"/>
        <v>3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1</v>
      </c>
      <c r="S38" s="27" t="s">
        <v>193</v>
      </c>
      <c r="T38" s="28">
        <f t="shared" si="3"/>
        <v>3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6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1</v>
      </c>
      <c r="S39" s="27" t="s">
        <v>196</v>
      </c>
      <c r="T39" s="28">
        <f t="shared" si="3"/>
        <v>6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0"/>
        <v>2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3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0"/>
        <v>0</v>
      </c>
      <c r="O41" s="33"/>
      <c r="P41" s="33"/>
      <c r="Q41" s="37" t="s">
        <v>88</v>
      </c>
      <c r="R41" s="38">
        <f t="shared" si="2"/>
        <v>9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0"/>
        <v>4</v>
      </c>
      <c r="O42" s="33"/>
      <c r="P42" s="33"/>
      <c r="R42" s="41"/>
      <c r="S42" s="33"/>
      <c r="T42" s="33"/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0"/>
        <v>2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4" t="s">
        <v>102</v>
      </c>
      <c r="F45" s="14" t="s">
        <v>102</v>
      </c>
      <c r="G45" s="44" t="s">
        <v>168</v>
      </c>
      <c r="H45" s="14" t="s">
        <v>168</v>
      </c>
      <c r="I45" s="44" t="s">
        <v>102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/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 t="s">
        <v>107</v>
      </c>
      <c r="C47" s="15" t="s">
        <v>107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21" t="s">
        <v>107</v>
      </c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21" t="s">
        <v>171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15" t="s">
        <v>190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70" spans="1:5">
      <c r="A70" s="66"/>
      <c r="B70" s="66"/>
      <c r="C70" s="66"/>
      <c r="D70" s="66"/>
      <c r="E70" s="66"/>
    </row>
  </sheetData>
  <mergeCells count="8">
    <mergeCell ref="A2:K2"/>
    <mergeCell ref="M2:T2"/>
    <mergeCell ref="B3:C3"/>
    <mergeCell ref="D3:E3"/>
    <mergeCell ref="F3:G3"/>
    <mergeCell ref="H3:I3"/>
    <mergeCell ref="J3:K3"/>
    <mergeCell ref="A70:E70"/>
  </mergeCells>
  <conditionalFormatting sqref="M4">
    <cfRule type="duplicateValues" dxfId="0" priority="9"/>
  </conditionalFormatting>
  <conditionalFormatting sqref="M5">
    <cfRule type="duplicateValues" dxfId="0" priority="8"/>
  </conditionalFormatting>
  <conditionalFormatting sqref="S19">
    <cfRule type="duplicateValues" dxfId="0" priority="1"/>
  </conditionalFormatting>
  <conditionalFormatting sqref="M6:M37">
    <cfRule type="duplicateValues" dxfId="0" priority="10"/>
  </conditionalFormatting>
  <conditionalFormatting sqref="M38:M46">
    <cfRule type="duplicateValues" dxfId="0" priority="7"/>
  </conditionalFormatting>
  <conditionalFormatting sqref="O4:O33">
    <cfRule type="duplicateValues" dxfId="0" priority="6"/>
  </conditionalFormatting>
  <conditionalFormatting sqref="O34:O40">
    <cfRule type="duplicateValues" dxfId="0" priority="5"/>
  </conditionalFormatting>
  <conditionalFormatting sqref="Q4:Q18">
    <cfRule type="duplicateValues" dxfId="0" priority="4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2"/>
  <sheetViews>
    <sheetView zoomScale="80" zoomScaleNormal="80" workbookViewId="0">
      <selection activeCell="B6" sqref="B6:B19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355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356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5</v>
      </c>
      <c r="Q4" s="37" t="s">
        <v>14</v>
      </c>
      <c r="R4" s="38">
        <f t="shared" ref="R4:R41" si="2">COUNTIF($B$6:$K$62,Q4)</f>
        <v>3</v>
      </c>
      <c r="S4" s="27" t="s">
        <v>15</v>
      </c>
      <c r="T4" s="28">
        <f t="shared" ref="T4:T41" si="3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3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21" t="s">
        <v>357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3</v>
      </c>
      <c r="Q6" s="37" t="s">
        <v>29</v>
      </c>
      <c r="R6" s="38">
        <f t="shared" si="2"/>
        <v>3</v>
      </c>
      <c r="S6" s="27" t="s">
        <v>30</v>
      </c>
      <c r="T6" s="28">
        <f t="shared" si="3"/>
        <v>3</v>
      </c>
    </row>
    <row r="7" ht="14.25" spans="1:20">
      <c r="A7" s="13" t="s">
        <v>31</v>
      </c>
      <c r="B7" s="45"/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si="0"/>
        <v>4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3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45"/>
      <c r="C8" s="44" t="s">
        <v>41</v>
      </c>
      <c r="D8" s="17" t="s">
        <v>32</v>
      </c>
      <c r="E8" s="44" t="s">
        <v>32</v>
      </c>
      <c r="F8" s="14" t="s">
        <v>42</v>
      </c>
      <c r="G8" s="44" t="s">
        <v>23</v>
      </c>
      <c r="H8" s="14" t="s">
        <v>23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3</v>
      </c>
      <c r="O8" s="29" t="s">
        <v>43</v>
      </c>
      <c r="P8" s="30">
        <f t="shared" si="1"/>
        <v>4</v>
      </c>
      <c r="Q8" s="37" t="s">
        <v>44</v>
      </c>
      <c r="R8" s="38">
        <f t="shared" si="2"/>
        <v>1</v>
      </c>
      <c r="S8" s="27" t="s">
        <v>45</v>
      </c>
      <c r="T8" s="28">
        <f t="shared" si="3"/>
        <v>3</v>
      </c>
    </row>
    <row r="9" ht="14.25" spans="1:20">
      <c r="A9" s="13" t="s">
        <v>46</v>
      </c>
      <c r="B9" s="45"/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0"/>
        <v>3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2</v>
      </c>
    </row>
    <row r="10" ht="14.25" spans="1:20">
      <c r="A10" s="13" t="s">
        <v>54</v>
      </c>
      <c r="B10" s="45"/>
      <c r="C10" s="44" t="s">
        <v>56</v>
      </c>
      <c r="D10" s="14" t="s">
        <v>57</v>
      </c>
      <c r="E10" s="44" t="s">
        <v>58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0"/>
        <v>3</v>
      </c>
      <c r="O10" s="32" t="s">
        <v>60</v>
      </c>
      <c r="P10" s="30">
        <f t="shared" si="1"/>
        <v>3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45"/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3</v>
      </c>
    </row>
    <row r="12" ht="14.25" spans="1:20">
      <c r="A12" s="13" t="s">
        <v>70</v>
      </c>
      <c r="B12" s="45"/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48" t="s">
        <v>202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45"/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0"/>
        <v>3</v>
      </c>
      <c r="O13" s="32" t="s">
        <v>81</v>
      </c>
      <c r="P13" s="30">
        <f t="shared" si="1"/>
        <v>4</v>
      </c>
      <c r="Q13" s="40" t="s">
        <v>82</v>
      </c>
      <c r="R13" s="38">
        <f t="shared" si="2"/>
        <v>3</v>
      </c>
      <c r="S13" s="27" t="s">
        <v>83</v>
      </c>
      <c r="T13" s="28">
        <f t="shared" si="3"/>
        <v>3</v>
      </c>
    </row>
    <row r="14" ht="14.25" spans="1:20">
      <c r="A14" s="13" t="s">
        <v>84</v>
      </c>
      <c r="B14" s="45"/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14" t="s">
        <v>88</v>
      </c>
      <c r="K14" s="49" t="s">
        <v>86</v>
      </c>
      <c r="M14" s="31" t="s">
        <v>86</v>
      </c>
      <c r="N14" s="28">
        <f t="shared" si="0"/>
        <v>4</v>
      </c>
      <c r="O14" s="32" t="s">
        <v>90</v>
      </c>
      <c r="P14" s="30">
        <f t="shared" si="1"/>
        <v>3</v>
      </c>
      <c r="Q14" s="40" t="s">
        <v>91</v>
      </c>
      <c r="R14" s="38">
        <f t="shared" si="2"/>
        <v>3</v>
      </c>
      <c r="S14" s="31" t="s">
        <v>92</v>
      </c>
      <c r="T14" s="28">
        <f t="shared" si="3"/>
        <v>3</v>
      </c>
    </row>
    <row r="15" ht="14.25" spans="1:20">
      <c r="A15" s="13" t="s">
        <v>93</v>
      </c>
      <c r="B15" s="45"/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45"/>
      <c r="C16" s="44" t="s">
        <v>55</v>
      </c>
      <c r="D16" s="14" t="s">
        <v>36</v>
      </c>
      <c r="E16" s="44" t="s">
        <v>88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18" t="s">
        <v>88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3</v>
      </c>
      <c r="S16" s="31" t="s">
        <v>103</v>
      </c>
      <c r="T16" s="28">
        <f t="shared" si="3"/>
        <v>2</v>
      </c>
    </row>
    <row r="17" ht="14.25" spans="1:20">
      <c r="A17" s="13" t="s">
        <v>104</v>
      </c>
      <c r="B17" s="45"/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14" t="s">
        <v>88</v>
      </c>
      <c r="I17" s="44" t="s">
        <v>88</v>
      </c>
      <c r="J17" s="14" t="s">
        <v>99</v>
      </c>
      <c r="K17" s="44" t="s">
        <v>105</v>
      </c>
      <c r="M17" s="31" t="s">
        <v>105</v>
      </c>
      <c r="N17" s="28">
        <f t="shared" si="0"/>
        <v>3</v>
      </c>
      <c r="O17" s="32" t="s">
        <v>106</v>
      </c>
      <c r="P17" s="30">
        <f t="shared" si="1"/>
        <v>4</v>
      </c>
      <c r="Q17" s="40" t="s">
        <v>107</v>
      </c>
      <c r="R17" s="38">
        <f t="shared" si="2"/>
        <v>2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45"/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f t="shared" si="1"/>
        <v>3</v>
      </c>
      <c r="Q18" s="40" t="s">
        <v>112</v>
      </c>
      <c r="R18" s="38">
        <f t="shared" si="2"/>
        <v>3</v>
      </c>
      <c r="S18" s="31" t="s">
        <v>113</v>
      </c>
      <c r="T18" s="28">
        <f t="shared" si="3"/>
        <v>4</v>
      </c>
    </row>
    <row r="19" ht="14.25" spans="1:20">
      <c r="A19" s="13" t="s">
        <v>114</v>
      </c>
      <c r="B19" s="47"/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0"/>
        <v>3</v>
      </c>
      <c r="O19" s="29" t="s">
        <v>117</v>
      </c>
      <c r="P19" s="30">
        <f t="shared" si="1"/>
        <v>4</v>
      </c>
      <c r="Q19" s="37" t="s">
        <v>118</v>
      </c>
      <c r="R19" s="38">
        <f t="shared" si="2"/>
        <v>5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5</v>
      </c>
      <c r="Q20" s="37" t="s">
        <v>123</v>
      </c>
      <c r="R20" s="38">
        <f t="shared" si="2"/>
        <v>4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14"/>
      <c r="C21" s="44" t="s">
        <v>51</v>
      </c>
      <c r="D21" s="14" t="s">
        <v>51</v>
      </c>
      <c r="E21" s="46" t="s">
        <v>51</v>
      </c>
      <c r="F21" s="14" t="s">
        <v>122</v>
      </c>
      <c r="G21" s="44" t="s">
        <v>122</v>
      </c>
      <c r="H21" s="14" t="s">
        <v>126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0"/>
        <v>5</v>
      </c>
      <c r="O21" s="29" t="s">
        <v>127</v>
      </c>
      <c r="P21" s="30">
        <f t="shared" si="1"/>
        <v>5</v>
      </c>
      <c r="Q21" s="37" t="s">
        <v>128</v>
      </c>
      <c r="R21" s="38">
        <f t="shared" si="2"/>
        <v>6</v>
      </c>
      <c r="S21" s="31" t="s">
        <v>129</v>
      </c>
      <c r="T21" s="28">
        <f t="shared" si="3"/>
        <v>3</v>
      </c>
    </row>
    <row r="22" ht="14.25" spans="1:20">
      <c r="A22" s="13" t="s">
        <v>130</v>
      </c>
      <c r="B22" s="14"/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48" t="s">
        <v>58</v>
      </c>
      <c r="K22" s="44" t="s">
        <v>43</v>
      </c>
      <c r="M22" s="27" t="s">
        <v>47</v>
      </c>
      <c r="N22" s="28">
        <f t="shared" si="0"/>
        <v>5</v>
      </c>
      <c r="O22" s="29" t="s">
        <v>133</v>
      </c>
      <c r="P22" s="30">
        <f t="shared" si="1"/>
        <v>4</v>
      </c>
      <c r="Q22" s="37" t="s">
        <v>134</v>
      </c>
      <c r="R22" s="38">
        <f t="shared" si="2"/>
        <v>6</v>
      </c>
      <c r="S22" s="31" t="s">
        <v>135</v>
      </c>
      <c r="T22" s="28">
        <f t="shared" si="3"/>
        <v>3</v>
      </c>
    </row>
    <row r="23" ht="14.25" spans="1:20">
      <c r="A23" s="13" t="s">
        <v>136</v>
      </c>
      <c r="B23" s="14"/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0"/>
        <v>5</v>
      </c>
      <c r="O23" s="29" t="s">
        <v>139</v>
      </c>
      <c r="P23" s="30">
        <f t="shared" si="1"/>
        <v>5</v>
      </c>
      <c r="Q23" s="37" t="s">
        <v>140</v>
      </c>
      <c r="R23" s="38">
        <f t="shared" si="2"/>
        <v>3</v>
      </c>
      <c r="S23" s="27" t="s">
        <v>141</v>
      </c>
      <c r="T23" s="28">
        <f t="shared" si="3"/>
        <v>6</v>
      </c>
    </row>
    <row r="24" ht="14.25" spans="1:20">
      <c r="A24" s="13" t="s">
        <v>142</v>
      </c>
      <c r="B24" s="14"/>
      <c r="C24" s="44" t="s">
        <v>43</v>
      </c>
      <c r="D24" s="14" t="s">
        <v>126</v>
      </c>
      <c r="E24" s="46" t="s">
        <v>126</v>
      </c>
      <c r="F24" s="14" t="s">
        <v>74</v>
      </c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5</v>
      </c>
      <c r="O24" s="29" t="s">
        <v>144</v>
      </c>
      <c r="P24" s="30">
        <f t="shared" si="1"/>
        <v>5</v>
      </c>
      <c r="Q24" s="37" t="s">
        <v>145</v>
      </c>
      <c r="R24" s="38">
        <f t="shared" si="2"/>
        <v>5</v>
      </c>
      <c r="S24" s="27" t="s">
        <v>146</v>
      </c>
      <c r="T24" s="28">
        <f t="shared" si="3"/>
        <v>5</v>
      </c>
    </row>
    <row r="25" ht="14.25" spans="1:20">
      <c r="A25" s="13" t="s">
        <v>147</v>
      </c>
      <c r="B25" s="14"/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0"/>
        <v>4</v>
      </c>
      <c r="O25" s="29" t="s">
        <v>137</v>
      </c>
      <c r="P25" s="30">
        <f t="shared" si="1"/>
        <v>4</v>
      </c>
      <c r="Q25" s="37" t="s">
        <v>149</v>
      </c>
      <c r="R25" s="38">
        <f t="shared" si="2"/>
        <v>5</v>
      </c>
      <c r="S25" s="27" t="s">
        <v>150</v>
      </c>
      <c r="T25" s="28">
        <f t="shared" si="3"/>
        <v>6</v>
      </c>
    </row>
    <row r="26" ht="14.25" spans="1:20">
      <c r="A26" s="13" t="s">
        <v>151</v>
      </c>
      <c r="B26" s="14"/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14" t="s">
        <v>152</v>
      </c>
      <c r="I26" s="44" t="s">
        <v>122</v>
      </c>
      <c r="J26" s="14" t="s">
        <v>64</v>
      </c>
      <c r="K26" s="44" t="s">
        <v>90</v>
      </c>
      <c r="M26" s="31" t="s">
        <v>25</v>
      </c>
      <c r="N26" s="28">
        <f t="shared" si="0"/>
        <v>4</v>
      </c>
      <c r="O26" s="32" t="s">
        <v>148</v>
      </c>
      <c r="P26" s="30">
        <f t="shared" si="1"/>
        <v>4</v>
      </c>
      <c r="Q26" s="37" t="s">
        <v>153</v>
      </c>
      <c r="R26" s="38">
        <f t="shared" si="2"/>
        <v>5</v>
      </c>
      <c r="S26" s="27" t="s">
        <v>154</v>
      </c>
      <c r="T26" s="28">
        <f t="shared" si="3"/>
        <v>5</v>
      </c>
    </row>
    <row r="27" ht="14.25" spans="1:20">
      <c r="A27" s="13" t="s">
        <v>155</v>
      </c>
      <c r="B27" s="14"/>
      <c r="C27" s="44" t="s">
        <v>139</v>
      </c>
      <c r="D27" s="14" t="s">
        <v>73</v>
      </c>
      <c r="E27" s="46" t="s">
        <v>152</v>
      </c>
      <c r="F27" s="14" t="s">
        <v>139</v>
      </c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0"/>
        <v>5</v>
      </c>
      <c r="O27" s="32" t="s">
        <v>152</v>
      </c>
      <c r="P27" s="30">
        <f t="shared" si="1"/>
        <v>5</v>
      </c>
      <c r="Q27" s="37" t="s">
        <v>156</v>
      </c>
      <c r="R27" s="38">
        <f t="shared" si="2"/>
        <v>5</v>
      </c>
      <c r="S27" s="31" t="s">
        <v>157</v>
      </c>
      <c r="T27" s="28">
        <f t="shared" si="3"/>
        <v>5</v>
      </c>
    </row>
    <row r="28" ht="14.25" spans="1:20">
      <c r="A28" s="13" t="s">
        <v>158</v>
      </c>
      <c r="B28" s="14"/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0"/>
        <v>5</v>
      </c>
      <c r="O28" s="29" t="s">
        <v>159</v>
      </c>
      <c r="P28" s="30">
        <f t="shared" si="1"/>
        <v>5</v>
      </c>
      <c r="Q28" s="50" t="s">
        <v>160</v>
      </c>
      <c r="R28" s="51">
        <f t="shared" si="2"/>
        <v>4</v>
      </c>
      <c r="S28" s="31" t="s">
        <v>161</v>
      </c>
      <c r="T28" s="28">
        <f t="shared" si="3"/>
        <v>5</v>
      </c>
    </row>
    <row r="29" ht="14.25" spans="1:20">
      <c r="A29" s="13" t="s">
        <v>162</v>
      </c>
      <c r="B29" s="14"/>
      <c r="C29" s="46" t="s">
        <v>106</v>
      </c>
      <c r="D29" s="14" t="s">
        <v>159</v>
      </c>
      <c r="E29" s="46" t="s">
        <v>139</v>
      </c>
      <c r="F29" s="14" t="s">
        <v>106</v>
      </c>
      <c r="G29" s="44" t="s">
        <v>106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4</v>
      </c>
      <c r="O29" s="29" t="s">
        <v>164</v>
      </c>
      <c r="P29" s="30">
        <f t="shared" si="1"/>
        <v>5</v>
      </c>
      <c r="Q29" s="37" t="s">
        <v>165</v>
      </c>
      <c r="R29" s="38">
        <f t="shared" si="2"/>
        <v>5</v>
      </c>
      <c r="S29" s="31" t="s">
        <v>166</v>
      </c>
      <c r="T29" s="28">
        <f t="shared" si="3"/>
        <v>5</v>
      </c>
    </row>
    <row r="30" ht="14.25" spans="1:20">
      <c r="A30" s="13" t="s">
        <v>167</v>
      </c>
      <c r="B30" s="14"/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5</v>
      </c>
      <c r="O30" s="29" t="s">
        <v>143</v>
      </c>
      <c r="P30" s="30">
        <f t="shared" si="1"/>
        <v>2</v>
      </c>
      <c r="Q30" s="37" t="s">
        <v>168</v>
      </c>
      <c r="R30" s="38">
        <f t="shared" si="2"/>
        <v>6</v>
      </c>
      <c r="S30" s="31" t="s">
        <v>169</v>
      </c>
      <c r="T30" s="28">
        <f t="shared" si="3"/>
        <v>5</v>
      </c>
    </row>
    <row r="31" ht="14.25" spans="1:20">
      <c r="A31" s="13" t="s">
        <v>170</v>
      </c>
      <c r="B31" s="14"/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0"/>
        <v>3</v>
      </c>
      <c r="O31" s="29" t="s">
        <v>163</v>
      </c>
      <c r="P31" s="30">
        <f t="shared" si="1"/>
        <v>0</v>
      </c>
      <c r="Q31" s="37" t="s">
        <v>171</v>
      </c>
      <c r="R31" s="38">
        <f t="shared" si="2"/>
        <v>5</v>
      </c>
      <c r="S31" s="31" t="s">
        <v>172</v>
      </c>
      <c r="T31" s="28">
        <f t="shared" si="3"/>
        <v>5</v>
      </c>
    </row>
    <row r="32" ht="14.25" spans="1:20">
      <c r="A32" s="13" t="s">
        <v>173</v>
      </c>
      <c r="B32" s="14"/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0</v>
      </c>
      <c r="O32" s="29" t="s">
        <v>66</v>
      </c>
      <c r="P32" s="30">
        <f t="shared" si="1"/>
        <v>2</v>
      </c>
      <c r="Q32" s="50" t="s">
        <v>175</v>
      </c>
      <c r="R32" s="51">
        <f t="shared" si="2"/>
        <v>1</v>
      </c>
      <c r="S32" s="31" t="s">
        <v>176</v>
      </c>
      <c r="T32" s="28">
        <f t="shared" si="3"/>
        <v>6</v>
      </c>
    </row>
    <row r="33" ht="14.25" spans="1:20">
      <c r="A33" s="13" t="s">
        <v>177</v>
      </c>
      <c r="B33" s="14"/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2</v>
      </c>
    </row>
    <row r="34" ht="14.25" spans="1:20">
      <c r="A34" s="13" t="s">
        <v>181</v>
      </c>
      <c r="B34" s="14"/>
      <c r="C34" s="44" t="s">
        <v>13</v>
      </c>
      <c r="D34" s="48" t="s">
        <v>182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f t="shared" si="1"/>
        <v>4</v>
      </c>
      <c r="Q34" s="37" t="s">
        <v>78</v>
      </c>
      <c r="R34" s="38">
        <f t="shared" si="2"/>
        <v>0</v>
      </c>
      <c r="S34" s="27" t="s">
        <v>183</v>
      </c>
      <c r="T34" s="28">
        <f t="shared" si="3"/>
        <v>1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0</v>
      </c>
      <c r="O35" s="29" t="s">
        <v>126</v>
      </c>
      <c r="P35" s="30">
        <f t="shared" si="1"/>
        <v>5</v>
      </c>
      <c r="Q35" s="37" t="s">
        <v>185</v>
      </c>
      <c r="R35" s="38">
        <f t="shared" si="2"/>
        <v>0</v>
      </c>
      <c r="S35" s="27" t="s">
        <v>24</v>
      </c>
      <c r="T35" s="28">
        <f t="shared" si="3"/>
        <v>3</v>
      </c>
    </row>
    <row r="36" ht="14.25" spans="1:20">
      <c r="A36" s="13" t="s">
        <v>186</v>
      </c>
      <c r="B36" s="14"/>
      <c r="C36" s="44" t="s">
        <v>52</v>
      </c>
      <c r="D36" s="14" t="s">
        <v>52</v>
      </c>
      <c r="E36" s="44" t="s">
        <v>128</v>
      </c>
      <c r="F36" s="14" t="s">
        <v>128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5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/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14" t="s">
        <v>134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f t="shared" si="1"/>
        <v>1</v>
      </c>
      <c r="Q37" s="37" t="s">
        <v>189</v>
      </c>
      <c r="R37" s="38">
        <f t="shared" si="2"/>
        <v>1</v>
      </c>
      <c r="S37" s="27" t="s">
        <v>190</v>
      </c>
      <c r="T37" s="28">
        <f t="shared" si="3"/>
        <v>1</v>
      </c>
    </row>
    <row r="38" ht="14.25" spans="1:20">
      <c r="A38" s="13" t="s">
        <v>191</v>
      </c>
      <c r="B38" s="14"/>
      <c r="C38" s="44" t="s">
        <v>160</v>
      </c>
      <c r="D38" s="14" t="s">
        <v>134</v>
      </c>
      <c r="E38" s="44" t="s">
        <v>134</v>
      </c>
      <c r="F38" s="14" t="s">
        <v>68</v>
      </c>
      <c r="G38" s="44" t="s">
        <v>68</v>
      </c>
      <c r="H38" s="49" t="s">
        <v>175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0"/>
        <v>3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1</v>
      </c>
      <c r="S38" s="27" t="s">
        <v>193</v>
      </c>
      <c r="T38" s="28">
        <f t="shared" si="3"/>
        <v>3</v>
      </c>
    </row>
    <row r="39" ht="14.25" spans="1:20">
      <c r="A39" s="13" t="s">
        <v>194</v>
      </c>
      <c r="B39" s="14"/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5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3</v>
      </c>
      <c r="S39" s="27" t="s">
        <v>196</v>
      </c>
      <c r="T39" s="28">
        <f t="shared" si="3"/>
        <v>6</v>
      </c>
    </row>
    <row r="40" ht="14.25" spans="1:20">
      <c r="A40" s="13" t="s">
        <v>197</v>
      </c>
      <c r="B40" s="14"/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0"/>
        <v>2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2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/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0"/>
        <v>0</v>
      </c>
      <c r="O41" s="33"/>
      <c r="P41" s="33">
        <f>SUM(P4:P40)</f>
        <v>118</v>
      </c>
      <c r="Q41" s="37" t="s">
        <v>88</v>
      </c>
      <c r="R41" s="38">
        <f t="shared" si="2"/>
        <v>8</v>
      </c>
      <c r="S41" s="27" t="s">
        <v>202</v>
      </c>
      <c r="T41" s="28">
        <f t="shared" si="3"/>
        <v>1</v>
      </c>
    </row>
    <row r="42" ht="14.25" spans="1:20">
      <c r="A42" s="13" t="s">
        <v>203</v>
      </c>
      <c r="B42" s="14"/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0"/>
        <v>5</v>
      </c>
      <c r="O42" s="33"/>
      <c r="P42" s="33"/>
      <c r="R42" s="41">
        <f>SUM(R4:R41)</f>
        <v>124</v>
      </c>
      <c r="S42" s="33"/>
      <c r="T42" s="33">
        <f>SUM(T4:T41)</f>
        <v>122</v>
      </c>
    </row>
    <row r="43" ht="14.25" spans="1:20">
      <c r="A43" s="13" t="s">
        <v>204</v>
      </c>
      <c r="B43" s="14"/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4" t="s">
        <v>29</v>
      </c>
      <c r="J43" s="14" t="s">
        <v>91</v>
      </c>
      <c r="K43" s="48" t="s">
        <v>182</v>
      </c>
      <c r="M43" s="27" t="s">
        <v>73</v>
      </c>
      <c r="N43" s="28">
        <f t="shared" si="0"/>
        <v>2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/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/>
      <c r="C45" s="44" t="s">
        <v>149</v>
      </c>
      <c r="D45" s="14" t="s">
        <v>168</v>
      </c>
      <c r="E45" s="44" t="s">
        <v>102</v>
      </c>
      <c r="F45" s="14" t="s">
        <v>102</v>
      </c>
      <c r="G45" s="44" t="s">
        <v>168</v>
      </c>
      <c r="H45" s="14" t="s">
        <v>168</v>
      </c>
      <c r="I45" s="44" t="s">
        <v>102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/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>
        <f>SUM(N4:N45)</f>
        <v>122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/>
      <c r="C47" s="15" t="s">
        <v>107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21" t="s">
        <v>107</v>
      </c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21"/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15" t="s">
        <v>190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/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/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/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/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/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48" t="s">
        <v>196</v>
      </c>
    </row>
    <row r="55" spans="1:11">
      <c r="A55" s="13" t="s">
        <v>218</v>
      </c>
      <c r="B55" s="14"/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/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/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/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/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/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/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/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67" ht="14.25" spans="1:5">
      <c r="A67" s="42" t="s">
        <v>230</v>
      </c>
      <c r="B67" s="42"/>
      <c r="C67" s="42"/>
      <c r="D67" s="42"/>
      <c r="E67" s="42"/>
    </row>
    <row r="68" ht="14.25" spans="1:5">
      <c r="A68" s="42" t="s">
        <v>245</v>
      </c>
      <c r="B68" s="42"/>
      <c r="C68" s="42"/>
      <c r="D68" s="42"/>
      <c r="E68" s="42"/>
    </row>
    <row r="69" ht="14.25" spans="1:5">
      <c r="A69" s="42" t="s">
        <v>246</v>
      </c>
      <c r="B69" s="42"/>
      <c r="C69" s="42"/>
      <c r="D69" s="42"/>
      <c r="E69" s="42"/>
    </row>
    <row r="70" ht="14.25" spans="1:5">
      <c r="A70" s="42" t="s">
        <v>247</v>
      </c>
      <c r="B70" s="42"/>
      <c r="C70" s="42"/>
      <c r="D70" s="42"/>
      <c r="E70" s="42"/>
    </row>
    <row r="71" ht="14.25" spans="1:5">
      <c r="A71" s="42" t="s">
        <v>248</v>
      </c>
      <c r="B71" s="42"/>
      <c r="C71" s="42"/>
      <c r="D71" s="42"/>
      <c r="E71" s="42"/>
    </row>
    <row r="72" ht="14.25" spans="1:5">
      <c r="A72" s="43" t="s">
        <v>323</v>
      </c>
      <c r="B72" s="43"/>
      <c r="C72" s="43"/>
      <c r="D72" s="43"/>
      <c r="E72" s="43"/>
    </row>
    <row r="73" ht="14.25" spans="1:5">
      <c r="A73" s="42" t="s">
        <v>277</v>
      </c>
      <c r="B73" s="42"/>
      <c r="C73" s="42"/>
      <c r="D73" s="42"/>
      <c r="E73" s="42"/>
    </row>
    <row r="75" ht="14.25" spans="1:5">
      <c r="A75" s="52" t="s">
        <v>358</v>
      </c>
      <c r="B75" s="52"/>
      <c r="C75" s="52"/>
      <c r="D75" s="52"/>
      <c r="E75" s="52"/>
    </row>
    <row r="76" ht="14.25" spans="1:5">
      <c r="A76" s="52" t="s">
        <v>359</v>
      </c>
      <c r="B76" s="52"/>
      <c r="C76" s="52"/>
      <c r="D76" s="52"/>
      <c r="E76" s="52"/>
    </row>
    <row r="77" ht="14.25" spans="1:5">
      <c r="A77" s="52" t="s">
        <v>360</v>
      </c>
      <c r="B77" s="52"/>
      <c r="C77" s="52"/>
      <c r="D77" s="52"/>
      <c r="E77" s="52"/>
    </row>
    <row r="78" ht="14.25" spans="1:5">
      <c r="A78" s="52" t="s">
        <v>361</v>
      </c>
      <c r="B78" s="52"/>
      <c r="C78" s="52"/>
      <c r="D78" s="52"/>
      <c r="E78" s="52"/>
    </row>
    <row r="79" ht="14.25" spans="1:5">
      <c r="A79" s="52" t="s">
        <v>362</v>
      </c>
      <c r="B79" s="52"/>
      <c r="C79" s="52"/>
      <c r="D79" s="52"/>
      <c r="E79" s="52"/>
    </row>
    <row r="80" ht="14.25" spans="1:5">
      <c r="A80" s="52" t="s">
        <v>363</v>
      </c>
      <c r="B80" s="52"/>
      <c r="C80" s="52"/>
      <c r="D80" s="52"/>
      <c r="E80" s="52"/>
    </row>
    <row r="81" ht="14.25" spans="1:5">
      <c r="A81" s="52" t="s">
        <v>364</v>
      </c>
      <c r="B81" s="52"/>
      <c r="C81" s="52"/>
      <c r="D81" s="52"/>
      <c r="E81" s="52"/>
    </row>
    <row r="82" ht="14.25" spans="1:5">
      <c r="A82" s="53" t="s">
        <v>365</v>
      </c>
      <c r="B82" s="53"/>
      <c r="C82" s="53"/>
      <c r="D82" s="53"/>
      <c r="E82" s="53"/>
    </row>
  </sheetData>
  <mergeCells count="23">
    <mergeCell ref="A2:K2"/>
    <mergeCell ref="M2:T2"/>
    <mergeCell ref="B3:C3"/>
    <mergeCell ref="D3:E3"/>
    <mergeCell ref="F3:G3"/>
    <mergeCell ref="H3:I3"/>
    <mergeCell ref="J3:K3"/>
    <mergeCell ref="A67:E67"/>
    <mergeCell ref="A68:E68"/>
    <mergeCell ref="A69:E69"/>
    <mergeCell ref="A70:E70"/>
    <mergeCell ref="A71:E71"/>
    <mergeCell ref="A72:E72"/>
    <mergeCell ref="A73:E73"/>
    <mergeCell ref="A75:E75"/>
    <mergeCell ref="A76:E76"/>
    <mergeCell ref="A77:E77"/>
    <mergeCell ref="A78:E78"/>
    <mergeCell ref="A79:E79"/>
    <mergeCell ref="A80:E80"/>
    <mergeCell ref="A81:E81"/>
    <mergeCell ref="A82:E82"/>
    <mergeCell ref="B6:B19"/>
  </mergeCells>
  <conditionalFormatting sqref="M4">
    <cfRule type="duplicateValues" dxfId="0" priority="9"/>
  </conditionalFormatting>
  <conditionalFormatting sqref="M5">
    <cfRule type="duplicateValues" dxfId="0" priority="8"/>
  </conditionalFormatting>
  <conditionalFormatting sqref="S19">
    <cfRule type="duplicateValues" dxfId="0" priority="1"/>
  </conditionalFormatting>
  <conditionalFormatting sqref="M6:M37">
    <cfRule type="duplicateValues" dxfId="0" priority="10"/>
  </conditionalFormatting>
  <conditionalFormatting sqref="M38:M46">
    <cfRule type="duplicateValues" dxfId="0" priority="7"/>
  </conditionalFormatting>
  <conditionalFormatting sqref="O4:O33">
    <cfRule type="duplicateValues" dxfId="0" priority="6"/>
  </conditionalFormatting>
  <conditionalFormatting sqref="O34:O40">
    <cfRule type="duplicateValues" dxfId="0" priority="5"/>
  </conditionalFormatting>
  <conditionalFormatting sqref="Q4:Q18">
    <cfRule type="duplicateValues" dxfId="0" priority="4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2"/>
  <sheetViews>
    <sheetView tabSelected="1" zoomScale="90" zoomScaleNormal="90" workbookViewId="0">
      <selection activeCell="D30" sqref="D30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366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367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2</v>
      </c>
      <c r="O4" s="29" t="s">
        <v>13</v>
      </c>
      <c r="P4" s="30">
        <f t="shared" ref="P4:P40" si="1">COUNTIF($B$6:$K$62,O4)</f>
        <v>3</v>
      </c>
      <c r="Q4" s="37" t="s">
        <v>14</v>
      </c>
      <c r="R4" s="38">
        <f t="shared" ref="R4:R41" si="2">COUNTIF($B$6:$K$62,Q4)</f>
        <v>2</v>
      </c>
      <c r="S4" s="27" t="s">
        <v>15</v>
      </c>
      <c r="T4" s="28">
        <f t="shared" ref="T4:T41" si="3">COUNTIF($B$6:$K$62,S4)</f>
        <v>1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2</v>
      </c>
      <c r="S5" s="27" t="s">
        <v>21</v>
      </c>
      <c r="T5" s="28">
        <f t="shared" si="3"/>
        <v>2</v>
      </c>
    </row>
    <row r="6" ht="14.25" spans="1:20">
      <c r="A6" s="13" t="s">
        <v>22</v>
      </c>
      <c r="B6" s="14" t="s">
        <v>23</v>
      </c>
      <c r="C6" s="15"/>
      <c r="D6" s="14" t="s">
        <v>24</v>
      </c>
      <c r="E6" s="15"/>
      <c r="F6" s="14" t="s">
        <v>23</v>
      </c>
      <c r="G6" s="15"/>
      <c r="H6" s="14" t="s">
        <v>26</v>
      </c>
      <c r="I6" s="15"/>
      <c r="J6" s="14" t="s">
        <v>25</v>
      </c>
      <c r="K6" s="15"/>
      <c r="M6" s="27" t="s">
        <v>27</v>
      </c>
      <c r="N6" s="28">
        <f t="shared" si="0"/>
        <v>2</v>
      </c>
      <c r="O6" s="29" t="s">
        <v>28</v>
      </c>
      <c r="P6" s="30">
        <f t="shared" si="1"/>
        <v>2</v>
      </c>
      <c r="Q6" s="37" t="s">
        <v>29</v>
      </c>
      <c r="R6" s="38">
        <f t="shared" si="2"/>
        <v>1</v>
      </c>
      <c r="S6" s="27" t="s">
        <v>30</v>
      </c>
      <c r="T6" s="28">
        <f t="shared" si="3"/>
        <v>2</v>
      </c>
    </row>
    <row r="7" ht="14.25" spans="1:20">
      <c r="A7" s="13" t="s">
        <v>31</v>
      </c>
      <c r="B7" s="14" t="s">
        <v>32</v>
      </c>
      <c r="C7" s="16"/>
      <c r="D7" s="14" t="s">
        <v>27</v>
      </c>
      <c r="E7" s="16"/>
      <c r="F7" s="14" t="s">
        <v>33</v>
      </c>
      <c r="G7" s="16"/>
      <c r="H7" s="14" t="s">
        <v>27</v>
      </c>
      <c r="I7" s="16"/>
      <c r="J7" s="14" t="s">
        <v>34</v>
      </c>
      <c r="K7" s="16"/>
      <c r="M7" s="27" t="s">
        <v>35</v>
      </c>
      <c r="N7" s="28">
        <f t="shared" si="0"/>
        <v>2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2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16"/>
      <c r="D8" s="17" t="s">
        <v>32</v>
      </c>
      <c r="E8" s="16"/>
      <c r="F8" s="14" t="s">
        <v>42</v>
      </c>
      <c r="G8" s="16"/>
      <c r="H8" s="14" t="s">
        <v>23</v>
      </c>
      <c r="I8" s="16"/>
      <c r="J8" s="14" t="s">
        <v>41</v>
      </c>
      <c r="K8" s="16"/>
      <c r="M8" s="27" t="s">
        <v>26</v>
      </c>
      <c r="N8" s="28">
        <f t="shared" si="0"/>
        <v>1</v>
      </c>
      <c r="O8" s="29" t="s">
        <v>43</v>
      </c>
      <c r="P8" s="30">
        <f t="shared" si="1"/>
        <v>3</v>
      </c>
      <c r="Q8" s="37" t="s">
        <v>44</v>
      </c>
      <c r="R8" s="38">
        <f t="shared" si="2"/>
        <v>1</v>
      </c>
      <c r="S8" s="27" t="s">
        <v>45</v>
      </c>
      <c r="T8" s="28">
        <f t="shared" si="3"/>
        <v>2</v>
      </c>
    </row>
    <row r="9" ht="14.25" spans="1:20">
      <c r="A9" s="13" t="s">
        <v>46</v>
      </c>
      <c r="B9" s="14" t="s">
        <v>47</v>
      </c>
      <c r="C9" s="16"/>
      <c r="D9" s="14" t="s">
        <v>12</v>
      </c>
      <c r="E9" s="16"/>
      <c r="F9" s="14" t="s">
        <v>47</v>
      </c>
      <c r="G9" s="16"/>
      <c r="H9" s="14" t="s">
        <v>12</v>
      </c>
      <c r="I9" s="16"/>
      <c r="J9" s="14" t="s">
        <v>49</v>
      </c>
      <c r="K9" s="16"/>
      <c r="M9" s="31" t="s">
        <v>41</v>
      </c>
      <c r="N9" s="28">
        <f t="shared" si="0"/>
        <v>1</v>
      </c>
      <c r="O9" s="32" t="s">
        <v>51</v>
      </c>
      <c r="P9" s="30">
        <f t="shared" si="1"/>
        <v>1</v>
      </c>
      <c r="Q9" s="39" t="s">
        <v>52</v>
      </c>
      <c r="R9" s="38">
        <f t="shared" si="2"/>
        <v>2</v>
      </c>
      <c r="S9" s="27" t="s">
        <v>53</v>
      </c>
      <c r="T9" s="28">
        <f t="shared" si="3"/>
        <v>1</v>
      </c>
    </row>
    <row r="10" ht="14.25" spans="1:20">
      <c r="A10" s="13" t="s">
        <v>54</v>
      </c>
      <c r="B10" s="14" t="s">
        <v>55</v>
      </c>
      <c r="C10" s="16"/>
      <c r="D10" s="14" t="s">
        <v>57</v>
      </c>
      <c r="E10" s="16"/>
      <c r="F10" s="14" t="s">
        <v>59</v>
      </c>
      <c r="G10" s="16"/>
      <c r="H10" s="14" t="s">
        <v>59</v>
      </c>
      <c r="I10" s="16"/>
      <c r="J10" s="14" t="s">
        <v>57</v>
      </c>
      <c r="K10" s="16"/>
      <c r="M10" s="31" t="s">
        <v>57</v>
      </c>
      <c r="N10" s="28">
        <f t="shared" si="0"/>
        <v>2</v>
      </c>
      <c r="O10" s="32" t="s">
        <v>60</v>
      </c>
      <c r="P10" s="30">
        <f t="shared" si="1"/>
        <v>2</v>
      </c>
      <c r="Q10" s="39" t="s">
        <v>61</v>
      </c>
      <c r="R10" s="38">
        <f t="shared" si="2"/>
        <v>2</v>
      </c>
      <c r="S10" s="27" t="s">
        <v>62</v>
      </c>
      <c r="T10" s="28">
        <f t="shared" si="3"/>
        <v>2</v>
      </c>
    </row>
    <row r="11" ht="14.25" spans="1:20">
      <c r="A11" s="13" t="s">
        <v>63</v>
      </c>
      <c r="B11" s="14" t="s">
        <v>59</v>
      </c>
      <c r="C11" s="16"/>
      <c r="D11" s="14" t="s">
        <v>49</v>
      </c>
      <c r="E11" s="16"/>
      <c r="F11" s="14" t="s">
        <v>65</v>
      </c>
      <c r="G11" s="16"/>
      <c r="H11" s="14" t="s">
        <v>65</v>
      </c>
      <c r="I11" s="16"/>
      <c r="J11" s="14" t="s">
        <v>66</v>
      </c>
      <c r="K11" s="16"/>
      <c r="M11" s="31" t="s">
        <v>65</v>
      </c>
      <c r="N11" s="28">
        <f t="shared" si="0"/>
        <v>2</v>
      </c>
      <c r="O11" s="32" t="s">
        <v>67</v>
      </c>
      <c r="P11" s="30">
        <f t="shared" si="1"/>
        <v>1</v>
      </c>
      <c r="Q11" s="39" t="s">
        <v>68</v>
      </c>
      <c r="R11" s="38">
        <f t="shared" si="2"/>
        <v>1</v>
      </c>
      <c r="S11" s="27" t="s">
        <v>69</v>
      </c>
      <c r="T11" s="28">
        <f t="shared" si="3"/>
        <v>2</v>
      </c>
    </row>
    <row r="12" ht="14.25" spans="1:20">
      <c r="A12" s="13" t="s">
        <v>70</v>
      </c>
      <c r="B12" s="14" t="s">
        <v>71</v>
      </c>
      <c r="C12" s="16"/>
      <c r="D12" s="14" t="s">
        <v>72</v>
      </c>
      <c r="E12" s="16"/>
      <c r="F12" s="14" t="s">
        <v>72</v>
      </c>
      <c r="G12" s="16"/>
      <c r="H12" s="14" t="s">
        <v>32</v>
      </c>
      <c r="I12" s="16"/>
      <c r="J12" s="14" t="s">
        <v>71</v>
      </c>
      <c r="K12" s="16"/>
      <c r="M12" s="31" t="s">
        <v>72</v>
      </c>
      <c r="N12" s="28">
        <f t="shared" si="0"/>
        <v>2</v>
      </c>
      <c r="O12" s="32" t="s">
        <v>74</v>
      </c>
      <c r="P12" s="30">
        <f t="shared" si="1"/>
        <v>2</v>
      </c>
      <c r="Q12" s="39" t="s">
        <v>75</v>
      </c>
      <c r="R12" s="38">
        <f t="shared" si="2"/>
        <v>1</v>
      </c>
      <c r="S12" s="27" t="s">
        <v>76</v>
      </c>
      <c r="T12" s="28">
        <f t="shared" si="3"/>
        <v>0</v>
      </c>
    </row>
    <row r="13" ht="14.25" spans="1:20">
      <c r="A13" s="13" t="s">
        <v>77</v>
      </c>
      <c r="B13" s="14" t="s">
        <v>78</v>
      </c>
      <c r="C13" s="16"/>
      <c r="D13" s="14" t="s">
        <v>79</v>
      </c>
      <c r="E13" s="16"/>
      <c r="F13" s="14" t="s">
        <v>80</v>
      </c>
      <c r="G13" s="16"/>
      <c r="H13" s="14" t="s">
        <v>55</v>
      </c>
      <c r="I13" s="16"/>
      <c r="J13" s="14" t="s">
        <v>47</v>
      </c>
      <c r="K13" s="16"/>
      <c r="M13" s="31" t="s">
        <v>79</v>
      </c>
      <c r="N13" s="28">
        <f t="shared" si="0"/>
        <v>1</v>
      </c>
      <c r="O13" s="32" t="s">
        <v>81</v>
      </c>
      <c r="P13" s="30">
        <f t="shared" si="1"/>
        <v>2</v>
      </c>
      <c r="Q13" s="40" t="s">
        <v>82</v>
      </c>
      <c r="R13" s="38">
        <f t="shared" si="2"/>
        <v>1</v>
      </c>
      <c r="S13" s="27" t="s">
        <v>83</v>
      </c>
      <c r="T13" s="28">
        <f t="shared" si="3"/>
        <v>1</v>
      </c>
    </row>
    <row r="14" ht="14.25" spans="1:20">
      <c r="A14" s="13" t="s">
        <v>84</v>
      </c>
      <c r="B14" s="14" t="s">
        <v>85</v>
      </c>
      <c r="C14" s="16"/>
      <c r="D14" s="14" t="s">
        <v>87</v>
      </c>
      <c r="E14" s="16"/>
      <c r="F14" s="14" t="s">
        <v>86</v>
      </c>
      <c r="G14" s="16"/>
      <c r="H14" s="14" t="s">
        <v>85</v>
      </c>
      <c r="I14" s="16"/>
      <c r="J14" s="14" t="s">
        <v>88</v>
      </c>
      <c r="K14" s="16"/>
      <c r="M14" s="31" t="s">
        <v>86</v>
      </c>
      <c r="N14" s="28">
        <f t="shared" si="0"/>
        <v>1</v>
      </c>
      <c r="O14" s="32" t="s">
        <v>90</v>
      </c>
      <c r="P14" s="30">
        <f t="shared" si="1"/>
        <v>1</v>
      </c>
      <c r="Q14" s="40" t="s">
        <v>91</v>
      </c>
      <c r="R14" s="38">
        <f t="shared" si="2"/>
        <v>2</v>
      </c>
      <c r="S14" s="31" t="s">
        <v>92</v>
      </c>
      <c r="T14" s="28">
        <f t="shared" si="3"/>
        <v>2</v>
      </c>
    </row>
    <row r="15" ht="14.25" spans="1:20">
      <c r="A15" s="13" t="s">
        <v>93</v>
      </c>
      <c r="B15" s="14" t="s">
        <v>25</v>
      </c>
      <c r="C15" s="16"/>
      <c r="D15" s="17" t="s">
        <v>94</v>
      </c>
      <c r="E15" s="16"/>
      <c r="F15" s="14" t="s">
        <v>35</v>
      </c>
      <c r="G15" s="16"/>
      <c r="H15" s="14" t="s">
        <v>94</v>
      </c>
      <c r="I15" s="16"/>
      <c r="J15" s="14" t="s">
        <v>35</v>
      </c>
      <c r="K15" s="16"/>
      <c r="M15" s="31" t="s">
        <v>94</v>
      </c>
      <c r="N15" s="28">
        <f t="shared" si="0"/>
        <v>2</v>
      </c>
      <c r="O15" s="32" t="s">
        <v>95</v>
      </c>
      <c r="P15" s="30">
        <f t="shared" si="1"/>
        <v>2</v>
      </c>
      <c r="Q15" s="40" t="s">
        <v>96</v>
      </c>
      <c r="R15" s="38">
        <f t="shared" si="2"/>
        <v>1</v>
      </c>
      <c r="S15" s="31" t="s">
        <v>97</v>
      </c>
      <c r="T15" s="28">
        <f t="shared" si="3"/>
        <v>2</v>
      </c>
    </row>
    <row r="16" ht="14.25" spans="1:20">
      <c r="A16" s="13" t="s">
        <v>98</v>
      </c>
      <c r="B16" s="14" t="s">
        <v>99</v>
      </c>
      <c r="C16" s="16"/>
      <c r="D16" s="14" t="s">
        <v>36</v>
      </c>
      <c r="E16" s="16"/>
      <c r="F16" s="14" t="s">
        <v>100</v>
      </c>
      <c r="G16" s="16"/>
      <c r="H16" s="14" t="s">
        <v>99</v>
      </c>
      <c r="I16" s="16"/>
      <c r="J16" s="14" t="s">
        <v>100</v>
      </c>
      <c r="K16" s="16"/>
      <c r="M16" s="31" t="s">
        <v>100</v>
      </c>
      <c r="N16" s="28">
        <f t="shared" si="0"/>
        <v>2</v>
      </c>
      <c r="O16" s="32" t="s">
        <v>101</v>
      </c>
      <c r="P16" s="30">
        <f t="shared" si="1"/>
        <v>1</v>
      </c>
      <c r="Q16" s="40" t="s">
        <v>102</v>
      </c>
      <c r="R16" s="38">
        <f t="shared" si="2"/>
        <v>1</v>
      </c>
      <c r="S16" s="31" t="s">
        <v>103</v>
      </c>
      <c r="T16" s="28">
        <f t="shared" si="3"/>
        <v>1</v>
      </c>
    </row>
    <row r="17" ht="14.25" spans="1:20">
      <c r="A17" s="13" t="s">
        <v>104</v>
      </c>
      <c r="B17" s="14" t="s">
        <v>87</v>
      </c>
      <c r="C17" s="16"/>
      <c r="D17" s="14" t="s">
        <v>105</v>
      </c>
      <c r="E17" s="16"/>
      <c r="F17" s="14" t="s">
        <v>99</v>
      </c>
      <c r="G17" s="16"/>
      <c r="H17" s="14" t="s">
        <v>88</v>
      </c>
      <c r="I17" s="16"/>
      <c r="J17" s="14" t="s">
        <v>99</v>
      </c>
      <c r="K17" s="16"/>
      <c r="M17" s="31" t="s">
        <v>105</v>
      </c>
      <c r="N17" s="28">
        <f t="shared" si="0"/>
        <v>1</v>
      </c>
      <c r="O17" s="32" t="s">
        <v>106</v>
      </c>
      <c r="P17" s="30">
        <f t="shared" si="1"/>
        <v>1</v>
      </c>
      <c r="Q17" s="40" t="s">
        <v>107</v>
      </c>
      <c r="R17" s="38">
        <f t="shared" si="2"/>
        <v>2</v>
      </c>
      <c r="S17" s="31" t="s">
        <v>108</v>
      </c>
      <c r="T17" s="28">
        <f t="shared" si="3"/>
        <v>1</v>
      </c>
    </row>
    <row r="18" ht="14.25" spans="1:20">
      <c r="A18" s="13" t="s">
        <v>109</v>
      </c>
      <c r="B18" s="14" t="s">
        <v>88</v>
      </c>
      <c r="C18" s="16"/>
      <c r="D18" s="14" t="s">
        <v>88</v>
      </c>
      <c r="E18" s="16"/>
      <c r="F18" s="14" t="s">
        <v>85</v>
      </c>
      <c r="G18" s="16"/>
      <c r="H18" s="14" t="s">
        <v>87</v>
      </c>
      <c r="I18" s="16"/>
      <c r="J18" s="14" t="s">
        <v>110</v>
      </c>
      <c r="K18" s="16"/>
      <c r="M18" s="31" t="s">
        <v>110</v>
      </c>
      <c r="N18" s="28">
        <f t="shared" si="0"/>
        <v>1</v>
      </c>
      <c r="O18" s="32" t="s">
        <v>111</v>
      </c>
      <c r="P18" s="30">
        <f t="shared" si="1"/>
        <v>1</v>
      </c>
      <c r="Q18" s="40" t="s">
        <v>112</v>
      </c>
      <c r="R18" s="38">
        <f t="shared" si="2"/>
        <v>2</v>
      </c>
      <c r="S18" s="31" t="s">
        <v>113</v>
      </c>
      <c r="T18" s="28">
        <f t="shared" si="3"/>
        <v>2</v>
      </c>
    </row>
    <row r="19" ht="14.25" spans="1:20">
      <c r="A19" s="13" t="s">
        <v>114</v>
      </c>
      <c r="B19" s="14" t="s">
        <v>49</v>
      </c>
      <c r="C19" s="18"/>
      <c r="D19" s="14" t="s">
        <v>115</v>
      </c>
      <c r="E19" s="18"/>
      <c r="F19" s="14" t="s">
        <v>71</v>
      </c>
      <c r="G19" s="18"/>
      <c r="H19" s="14" t="s">
        <v>115</v>
      </c>
      <c r="I19" s="18"/>
      <c r="J19" s="14" t="s">
        <v>116</v>
      </c>
      <c r="K19" s="18"/>
      <c r="M19" s="31" t="s">
        <v>115</v>
      </c>
      <c r="N19" s="28">
        <f t="shared" si="0"/>
        <v>2</v>
      </c>
      <c r="O19" s="29" t="s">
        <v>117</v>
      </c>
      <c r="P19" s="30">
        <f t="shared" si="1"/>
        <v>2</v>
      </c>
      <c r="Q19" s="37" t="s">
        <v>118</v>
      </c>
      <c r="R19" s="38">
        <f t="shared" si="2"/>
        <v>3</v>
      </c>
      <c r="S19" s="27" t="s">
        <v>119</v>
      </c>
      <c r="T19" s="28">
        <f t="shared" si="3"/>
        <v>1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1</v>
      </c>
      <c r="O20" s="29" t="s">
        <v>122</v>
      </c>
      <c r="P20" s="30">
        <f t="shared" si="1"/>
        <v>3</v>
      </c>
      <c r="Q20" s="37" t="s">
        <v>123</v>
      </c>
      <c r="R20" s="38">
        <f t="shared" si="2"/>
        <v>2</v>
      </c>
      <c r="S20" s="31" t="s">
        <v>124</v>
      </c>
      <c r="T20" s="28">
        <f t="shared" si="3"/>
        <v>2</v>
      </c>
    </row>
    <row r="21" ht="14.25" spans="1:20">
      <c r="A21" s="13" t="s">
        <v>125</v>
      </c>
      <c r="B21" s="14" t="s">
        <v>126</v>
      </c>
      <c r="C21" s="15"/>
      <c r="D21" s="14" t="s">
        <v>51</v>
      </c>
      <c r="E21" s="15"/>
      <c r="F21" s="14" t="s">
        <v>122</v>
      </c>
      <c r="G21" s="15"/>
      <c r="H21" s="14" t="s">
        <v>126</v>
      </c>
      <c r="I21" s="15"/>
      <c r="J21" s="14" t="s">
        <v>122</v>
      </c>
      <c r="K21" s="15"/>
      <c r="M21" s="27" t="s">
        <v>23</v>
      </c>
      <c r="N21" s="28">
        <f t="shared" si="0"/>
        <v>3</v>
      </c>
      <c r="O21" s="29" t="s">
        <v>127</v>
      </c>
      <c r="P21" s="30">
        <f t="shared" si="1"/>
        <v>3</v>
      </c>
      <c r="Q21" s="37" t="s">
        <v>128</v>
      </c>
      <c r="R21" s="38">
        <f t="shared" si="2"/>
        <v>3</v>
      </c>
      <c r="S21" s="31" t="s">
        <v>129</v>
      </c>
      <c r="T21" s="28">
        <f t="shared" si="3"/>
        <v>2</v>
      </c>
    </row>
    <row r="22" ht="14.25" spans="1:20">
      <c r="A22" s="13" t="s">
        <v>130</v>
      </c>
      <c r="B22" s="14" t="s">
        <v>131</v>
      </c>
      <c r="C22" s="16"/>
      <c r="D22" s="14" t="s">
        <v>60</v>
      </c>
      <c r="E22" s="16"/>
      <c r="F22" s="14" t="s">
        <v>132</v>
      </c>
      <c r="G22" s="16"/>
      <c r="H22" s="14" t="s">
        <v>60</v>
      </c>
      <c r="I22" s="16"/>
      <c r="J22" s="14" t="s">
        <v>43</v>
      </c>
      <c r="K22" s="16"/>
      <c r="M22" s="27" t="s">
        <v>47</v>
      </c>
      <c r="N22" s="28">
        <f t="shared" si="0"/>
        <v>3</v>
      </c>
      <c r="O22" s="29" t="s">
        <v>133</v>
      </c>
      <c r="P22" s="30">
        <f t="shared" si="1"/>
        <v>3</v>
      </c>
      <c r="Q22" s="37" t="s">
        <v>134</v>
      </c>
      <c r="R22" s="38">
        <f t="shared" si="2"/>
        <v>3</v>
      </c>
      <c r="S22" s="31" t="s">
        <v>135</v>
      </c>
      <c r="T22" s="28">
        <f t="shared" si="3"/>
        <v>1</v>
      </c>
    </row>
    <row r="23" ht="14.25" spans="1:20">
      <c r="A23" s="13" t="s">
        <v>136</v>
      </c>
      <c r="B23" s="14" t="s">
        <v>137</v>
      </c>
      <c r="C23" s="16"/>
      <c r="D23" s="14" t="s">
        <v>137</v>
      </c>
      <c r="E23" s="16"/>
      <c r="F23" s="14" t="s">
        <v>67</v>
      </c>
      <c r="G23" s="16"/>
      <c r="H23" s="14" t="s">
        <v>127</v>
      </c>
      <c r="I23" s="16"/>
      <c r="J23" s="14" t="s">
        <v>138</v>
      </c>
      <c r="K23" s="16"/>
      <c r="M23" s="27" t="s">
        <v>85</v>
      </c>
      <c r="N23" s="28">
        <f t="shared" si="0"/>
        <v>3</v>
      </c>
      <c r="O23" s="29" t="s">
        <v>139</v>
      </c>
      <c r="P23" s="30">
        <f t="shared" si="1"/>
        <v>3</v>
      </c>
      <c r="Q23" s="37" t="s">
        <v>140</v>
      </c>
      <c r="R23" s="38">
        <f t="shared" si="2"/>
        <v>2</v>
      </c>
      <c r="S23" s="27" t="s">
        <v>141</v>
      </c>
      <c r="T23" s="28">
        <f t="shared" si="3"/>
        <v>3</v>
      </c>
    </row>
    <row r="24" ht="14.25" spans="1:20">
      <c r="A24" s="13" t="s">
        <v>142</v>
      </c>
      <c r="B24" s="14" t="s">
        <v>43</v>
      </c>
      <c r="C24" s="16"/>
      <c r="D24" s="14" t="s">
        <v>126</v>
      </c>
      <c r="E24" s="16"/>
      <c r="F24" s="14" t="s">
        <v>74</v>
      </c>
      <c r="G24" s="16"/>
      <c r="H24" s="14" t="s">
        <v>43</v>
      </c>
      <c r="I24" s="16"/>
      <c r="J24" s="14" t="s">
        <v>74</v>
      </c>
      <c r="K24" s="16"/>
      <c r="M24" s="27" t="s">
        <v>99</v>
      </c>
      <c r="N24" s="28">
        <f t="shared" si="0"/>
        <v>4</v>
      </c>
      <c r="O24" s="29" t="s">
        <v>144</v>
      </c>
      <c r="P24" s="30">
        <f t="shared" si="1"/>
        <v>3</v>
      </c>
      <c r="Q24" s="37" t="s">
        <v>145</v>
      </c>
      <c r="R24" s="38">
        <f t="shared" si="2"/>
        <v>3</v>
      </c>
      <c r="S24" s="27" t="s">
        <v>146</v>
      </c>
      <c r="T24" s="28">
        <f t="shared" si="3"/>
        <v>3</v>
      </c>
    </row>
    <row r="25" ht="14.25" spans="1:20">
      <c r="A25" s="13" t="s">
        <v>147</v>
      </c>
      <c r="B25" s="14" t="s">
        <v>133</v>
      </c>
      <c r="C25" s="16"/>
      <c r="D25" s="14" t="s">
        <v>81</v>
      </c>
      <c r="E25" s="16"/>
      <c r="F25" s="14" t="s">
        <v>81</v>
      </c>
      <c r="G25" s="16"/>
      <c r="H25" s="14" t="s">
        <v>148</v>
      </c>
      <c r="I25" s="16"/>
      <c r="J25" s="14" t="s">
        <v>143</v>
      </c>
      <c r="K25" s="16"/>
      <c r="M25" s="27" t="s">
        <v>71</v>
      </c>
      <c r="N25" s="28">
        <f t="shared" si="0"/>
        <v>3</v>
      </c>
      <c r="O25" s="29" t="s">
        <v>137</v>
      </c>
      <c r="P25" s="30">
        <f t="shared" si="1"/>
        <v>3</v>
      </c>
      <c r="Q25" s="37" t="s">
        <v>149</v>
      </c>
      <c r="R25" s="38">
        <f t="shared" si="2"/>
        <v>3</v>
      </c>
      <c r="S25" s="27" t="s">
        <v>150</v>
      </c>
      <c r="T25" s="28">
        <f t="shared" si="3"/>
        <v>3</v>
      </c>
    </row>
    <row r="26" ht="14.25" spans="1:20">
      <c r="A26" s="13" t="s">
        <v>151</v>
      </c>
      <c r="B26" s="14" t="s">
        <v>122</v>
      </c>
      <c r="C26" s="16"/>
      <c r="D26" s="14" t="s">
        <v>152</v>
      </c>
      <c r="E26" s="16"/>
      <c r="F26" s="14" t="s">
        <v>90</v>
      </c>
      <c r="G26" s="16"/>
      <c r="H26" s="14" t="s">
        <v>152</v>
      </c>
      <c r="I26" s="16"/>
      <c r="J26" s="14" t="s">
        <v>64</v>
      </c>
      <c r="K26" s="16"/>
      <c r="M26" s="31" t="s">
        <v>25</v>
      </c>
      <c r="N26" s="28">
        <f t="shared" si="0"/>
        <v>2</v>
      </c>
      <c r="O26" s="32" t="s">
        <v>148</v>
      </c>
      <c r="P26" s="30">
        <f t="shared" si="1"/>
        <v>2</v>
      </c>
      <c r="Q26" s="37" t="s">
        <v>153</v>
      </c>
      <c r="R26" s="38">
        <f t="shared" si="2"/>
        <v>3</v>
      </c>
      <c r="S26" s="27" t="s">
        <v>154</v>
      </c>
      <c r="T26" s="28">
        <f t="shared" si="3"/>
        <v>3</v>
      </c>
    </row>
    <row r="27" ht="14.25" spans="1:20">
      <c r="A27" s="13" t="s">
        <v>155</v>
      </c>
      <c r="B27" s="14" t="s">
        <v>152</v>
      </c>
      <c r="C27" s="16"/>
      <c r="D27" s="14" t="s">
        <v>73</v>
      </c>
      <c r="E27" s="16"/>
      <c r="F27" s="14" t="s">
        <v>139</v>
      </c>
      <c r="G27" s="16"/>
      <c r="H27" s="14" t="s">
        <v>95</v>
      </c>
      <c r="I27" s="16"/>
      <c r="J27" s="14" t="s">
        <v>95</v>
      </c>
      <c r="K27" s="16"/>
      <c r="M27" s="31" t="s">
        <v>32</v>
      </c>
      <c r="N27" s="28">
        <f t="shared" si="0"/>
        <v>3</v>
      </c>
      <c r="O27" s="32" t="s">
        <v>152</v>
      </c>
      <c r="P27" s="30">
        <f t="shared" si="1"/>
        <v>3</v>
      </c>
      <c r="Q27" s="37" t="s">
        <v>156</v>
      </c>
      <c r="R27" s="38">
        <f t="shared" si="2"/>
        <v>3</v>
      </c>
      <c r="S27" s="31" t="s">
        <v>157</v>
      </c>
      <c r="T27" s="28">
        <f t="shared" si="3"/>
        <v>4</v>
      </c>
    </row>
    <row r="28" ht="14.25" spans="1:20">
      <c r="A28" s="13" t="s">
        <v>158</v>
      </c>
      <c r="B28" s="14" t="s">
        <v>127</v>
      </c>
      <c r="C28" s="16"/>
      <c r="D28" s="14" t="s">
        <v>131</v>
      </c>
      <c r="E28" s="16"/>
      <c r="F28" s="14" t="s">
        <v>127</v>
      </c>
      <c r="G28" s="16"/>
      <c r="H28" s="14" t="s">
        <v>131</v>
      </c>
      <c r="I28" s="16"/>
      <c r="J28" s="14" t="s">
        <v>101</v>
      </c>
      <c r="K28" s="16"/>
      <c r="M28" s="31" t="s">
        <v>49</v>
      </c>
      <c r="N28" s="28">
        <f t="shared" si="0"/>
        <v>3</v>
      </c>
      <c r="O28" s="29" t="s">
        <v>159</v>
      </c>
      <c r="P28" s="30">
        <f t="shared" si="1"/>
        <v>3</v>
      </c>
      <c r="Q28" s="37" t="s">
        <v>160</v>
      </c>
      <c r="R28" s="38">
        <f t="shared" si="2"/>
        <v>3</v>
      </c>
      <c r="S28" s="31" t="s">
        <v>161</v>
      </c>
      <c r="T28" s="28">
        <f t="shared" si="3"/>
        <v>3</v>
      </c>
    </row>
    <row r="29" ht="14.25" spans="1:20">
      <c r="A29" s="13" t="s">
        <v>162</v>
      </c>
      <c r="B29" s="14" t="s">
        <v>139</v>
      </c>
      <c r="C29" s="16"/>
      <c r="D29" s="14" t="s">
        <v>159</v>
      </c>
      <c r="E29" s="16"/>
      <c r="F29" s="14" t="s">
        <v>106</v>
      </c>
      <c r="G29" s="16"/>
      <c r="H29" s="14" t="s">
        <v>139</v>
      </c>
      <c r="I29" s="16"/>
      <c r="J29" s="14" t="s">
        <v>159</v>
      </c>
      <c r="K29" s="16"/>
      <c r="M29" s="31" t="s">
        <v>55</v>
      </c>
      <c r="N29" s="28">
        <f t="shared" si="0"/>
        <v>2</v>
      </c>
      <c r="O29" s="29" t="s">
        <v>164</v>
      </c>
      <c r="P29" s="30">
        <f t="shared" si="1"/>
        <v>2</v>
      </c>
      <c r="Q29" s="37" t="s">
        <v>165</v>
      </c>
      <c r="R29" s="38">
        <f t="shared" si="2"/>
        <v>3</v>
      </c>
      <c r="S29" s="31" t="s">
        <v>166</v>
      </c>
      <c r="T29" s="28">
        <f t="shared" si="3"/>
        <v>3</v>
      </c>
    </row>
    <row r="30" ht="14.25" spans="1:20">
      <c r="A30" s="13" t="s">
        <v>167</v>
      </c>
      <c r="B30" s="14" t="s">
        <v>159</v>
      </c>
      <c r="C30" s="16"/>
      <c r="D30" s="14" t="s">
        <v>58</v>
      </c>
      <c r="E30" s="16"/>
      <c r="F30" s="14" t="s">
        <v>144</v>
      </c>
      <c r="G30" s="16"/>
      <c r="H30" s="14" t="s">
        <v>121</v>
      </c>
      <c r="I30" s="16"/>
      <c r="J30" s="14" t="s">
        <v>144</v>
      </c>
      <c r="K30" s="16"/>
      <c r="M30" s="27" t="s">
        <v>87</v>
      </c>
      <c r="N30" s="28">
        <f t="shared" si="0"/>
        <v>3</v>
      </c>
      <c r="O30" s="29" t="s">
        <v>143</v>
      </c>
      <c r="P30" s="30">
        <f t="shared" si="1"/>
        <v>1</v>
      </c>
      <c r="Q30" s="37" t="s">
        <v>168</v>
      </c>
      <c r="R30" s="38">
        <f t="shared" si="2"/>
        <v>3</v>
      </c>
      <c r="S30" s="31" t="s">
        <v>169</v>
      </c>
      <c r="T30" s="28">
        <f t="shared" si="3"/>
        <v>3</v>
      </c>
    </row>
    <row r="31" ht="14.25" spans="1:20">
      <c r="A31" s="13" t="s">
        <v>170</v>
      </c>
      <c r="B31" s="14" t="s">
        <v>164</v>
      </c>
      <c r="C31" s="16"/>
      <c r="D31" s="14" t="s">
        <v>80</v>
      </c>
      <c r="E31" s="16"/>
      <c r="F31" s="14" t="s">
        <v>133</v>
      </c>
      <c r="G31" s="16"/>
      <c r="H31" s="14" t="s">
        <v>133</v>
      </c>
      <c r="I31" s="16"/>
      <c r="J31" s="14" t="s">
        <v>111</v>
      </c>
      <c r="K31" s="16"/>
      <c r="M31" s="27" t="s">
        <v>116</v>
      </c>
      <c r="N31" s="28">
        <f t="shared" si="0"/>
        <v>1</v>
      </c>
      <c r="O31" s="29" t="s">
        <v>163</v>
      </c>
      <c r="P31" s="30">
        <f t="shared" si="1"/>
        <v>0</v>
      </c>
      <c r="Q31" s="37" t="s">
        <v>171</v>
      </c>
      <c r="R31" s="38">
        <f t="shared" si="2"/>
        <v>3</v>
      </c>
      <c r="S31" s="31" t="s">
        <v>172</v>
      </c>
      <c r="T31" s="28">
        <f t="shared" si="3"/>
        <v>3</v>
      </c>
    </row>
    <row r="32" ht="14.25" spans="1:20">
      <c r="A32" s="13" t="s">
        <v>173</v>
      </c>
      <c r="B32" s="14" t="s">
        <v>174</v>
      </c>
      <c r="C32" s="16"/>
      <c r="D32" s="14" t="s">
        <v>174</v>
      </c>
      <c r="E32" s="16"/>
      <c r="F32" s="14" t="s">
        <v>13</v>
      </c>
      <c r="G32" s="16"/>
      <c r="H32" s="14" t="s">
        <v>137</v>
      </c>
      <c r="I32" s="16"/>
      <c r="J32" s="14" t="s">
        <v>174</v>
      </c>
      <c r="K32" s="16"/>
      <c r="M32" s="27" t="s">
        <v>40</v>
      </c>
      <c r="N32" s="28">
        <f t="shared" si="0"/>
        <v>1</v>
      </c>
      <c r="O32" s="29" t="s">
        <v>66</v>
      </c>
      <c r="P32" s="30">
        <f t="shared" si="1"/>
        <v>1</v>
      </c>
      <c r="Q32" s="37" t="s">
        <v>175</v>
      </c>
      <c r="R32" s="38">
        <f t="shared" si="2"/>
        <v>0</v>
      </c>
      <c r="S32" s="31" t="s">
        <v>176</v>
      </c>
      <c r="T32" s="28">
        <f t="shared" si="3"/>
        <v>3</v>
      </c>
    </row>
    <row r="33" ht="14.25" spans="1:20">
      <c r="A33" s="13" t="s">
        <v>177</v>
      </c>
      <c r="B33" s="14" t="s">
        <v>144</v>
      </c>
      <c r="C33" s="16"/>
      <c r="D33" s="14" t="s">
        <v>28</v>
      </c>
      <c r="E33" s="16"/>
      <c r="F33" s="14" t="s">
        <v>28</v>
      </c>
      <c r="G33" s="16"/>
      <c r="H33" s="14" t="s">
        <v>164</v>
      </c>
      <c r="I33" s="16"/>
      <c r="J33" s="14" t="s">
        <v>178</v>
      </c>
      <c r="K33" s="16"/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1</v>
      </c>
    </row>
    <row r="34" ht="14.25" spans="1:20">
      <c r="A34" s="13" t="s">
        <v>181</v>
      </c>
      <c r="B34" s="14" t="s">
        <v>13</v>
      </c>
      <c r="C34" s="18"/>
      <c r="D34" s="14" t="s">
        <v>148</v>
      </c>
      <c r="E34" s="18"/>
      <c r="F34" s="14" t="s">
        <v>117</v>
      </c>
      <c r="G34" s="18"/>
      <c r="H34" s="14" t="s">
        <v>117</v>
      </c>
      <c r="I34" s="18"/>
      <c r="J34" s="14" t="s">
        <v>13</v>
      </c>
      <c r="K34" s="18"/>
      <c r="M34" s="27" t="s">
        <v>33</v>
      </c>
      <c r="N34" s="28">
        <f t="shared" si="0"/>
        <v>1</v>
      </c>
      <c r="O34" s="29" t="s">
        <v>174</v>
      </c>
      <c r="P34" s="30">
        <f t="shared" si="1"/>
        <v>3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1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0</v>
      </c>
      <c r="O35" s="29" t="s">
        <v>126</v>
      </c>
      <c r="P35" s="30">
        <f t="shared" si="1"/>
        <v>3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2</v>
      </c>
    </row>
    <row r="36" ht="14.25" spans="1:20">
      <c r="A36" s="13" t="s">
        <v>186</v>
      </c>
      <c r="B36" s="14" t="s">
        <v>185</v>
      </c>
      <c r="C36" s="15"/>
      <c r="D36" s="14" t="s">
        <v>52</v>
      </c>
      <c r="E36" s="15"/>
      <c r="F36" s="14" t="s">
        <v>128</v>
      </c>
      <c r="G36" s="15"/>
      <c r="H36" s="14" t="s">
        <v>153</v>
      </c>
      <c r="I36" s="15"/>
      <c r="J36" s="14" t="s">
        <v>52</v>
      </c>
      <c r="K36" s="15"/>
      <c r="M36" s="27" t="s">
        <v>80</v>
      </c>
      <c r="N36" s="28">
        <f t="shared" si="0"/>
        <v>2</v>
      </c>
      <c r="O36" s="29" t="s">
        <v>131</v>
      </c>
      <c r="P36" s="30">
        <f t="shared" si="1"/>
        <v>3</v>
      </c>
      <c r="Q36" s="37" t="s">
        <v>64</v>
      </c>
      <c r="R36" s="38">
        <f t="shared" si="2"/>
        <v>1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16"/>
      <c r="D37" s="14" t="s">
        <v>61</v>
      </c>
      <c r="E37" s="16"/>
      <c r="F37" s="14" t="s">
        <v>180</v>
      </c>
      <c r="G37" s="16"/>
      <c r="H37" s="14" t="s">
        <v>134</v>
      </c>
      <c r="I37" s="16"/>
      <c r="J37" s="14" t="s">
        <v>61</v>
      </c>
      <c r="K37" s="16"/>
      <c r="M37" s="27" t="s">
        <v>56</v>
      </c>
      <c r="N37" s="28">
        <f t="shared" si="0"/>
        <v>0</v>
      </c>
      <c r="O37" s="29" t="s">
        <v>50</v>
      </c>
      <c r="P37" s="30">
        <f t="shared" si="1"/>
        <v>0</v>
      </c>
      <c r="Q37" s="37" t="s">
        <v>189</v>
      </c>
      <c r="R37" s="38">
        <f t="shared" si="2"/>
        <v>1</v>
      </c>
      <c r="S37" s="27" t="s">
        <v>190</v>
      </c>
      <c r="T37" s="28">
        <f t="shared" si="3"/>
        <v>0</v>
      </c>
    </row>
    <row r="38" ht="14.25" spans="1:20">
      <c r="A38" s="13" t="s">
        <v>191</v>
      </c>
      <c r="B38" s="14" t="s">
        <v>160</v>
      </c>
      <c r="C38" s="16"/>
      <c r="D38" s="14" t="s">
        <v>134</v>
      </c>
      <c r="E38" s="16"/>
      <c r="F38" s="14" t="s">
        <v>68</v>
      </c>
      <c r="G38" s="16"/>
      <c r="H38" s="21" t="s">
        <v>160</v>
      </c>
      <c r="I38" s="16"/>
      <c r="J38" s="14" t="s">
        <v>134</v>
      </c>
      <c r="K38" s="16"/>
      <c r="M38" s="27" t="s">
        <v>34</v>
      </c>
      <c r="N38" s="28">
        <f t="shared" si="0"/>
        <v>1</v>
      </c>
      <c r="O38" s="29" t="s">
        <v>178</v>
      </c>
      <c r="P38" s="30">
        <f t="shared" si="1"/>
        <v>1</v>
      </c>
      <c r="Q38" s="37" t="s">
        <v>192</v>
      </c>
      <c r="R38" s="38">
        <f t="shared" si="2"/>
        <v>0</v>
      </c>
      <c r="S38" s="27" t="s">
        <v>193</v>
      </c>
      <c r="T38" s="28">
        <f t="shared" si="3"/>
        <v>2</v>
      </c>
    </row>
    <row r="39" ht="14.25" spans="1:20">
      <c r="A39" s="13" t="s">
        <v>194</v>
      </c>
      <c r="B39" s="14" t="s">
        <v>140</v>
      </c>
      <c r="C39" s="16"/>
      <c r="D39" s="14" t="s">
        <v>165</v>
      </c>
      <c r="E39" s="16"/>
      <c r="F39" s="14" t="s">
        <v>75</v>
      </c>
      <c r="G39" s="16"/>
      <c r="H39" s="14" t="s">
        <v>165</v>
      </c>
      <c r="I39" s="16"/>
      <c r="J39" s="14" t="s">
        <v>24</v>
      </c>
      <c r="K39" s="16"/>
      <c r="M39" s="27" t="s">
        <v>59</v>
      </c>
      <c r="N39" s="28">
        <f t="shared" si="0"/>
        <v>3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0</v>
      </c>
      <c r="S39" s="27" t="s">
        <v>196</v>
      </c>
      <c r="T39" s="28">
        <f t="shared" si="3"/>
        <v>3</v>
      </c>
    </row>
    <row r="40" ht="14.25" spans="1:20">
      <c r="A40" s="13" t="s">
        <v>197</v>
      </c>
      <c r="B40" s="14" t="s">
        <v>145</v>
      </c>
      <c r="C40" s="16"/>
      <c r="D40" s="17" t="s">
        <v>37</v>
      </c>
      <c r="E40" s="16"/>
      <c r="F40" s="17" t="s">
        <v>168</v>
      </c>
      <c r="G40" s="16"/>
      <c r="H40" s="14" t="s">
        <v>145</v>
      </c>
      <c r="I40" s="16"/>
      <c r="J40" s="14" t="s">
        <v>37</v>
      </c>
      <c r="K40" s="16"/>
      <c r="M40" s="27" t="s">
        <v>48</v>
      </c>
      <c r="N40" s="28">
        <f t="shared" si="0"/>
        <v>0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2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16"/>
      <c r="D41" s="17" t="s">
        <v>149</v>
      </c>
      <c r="E41" s="16"/>
      <c r="F41" s="14" t="s">
        <v>20</v>
      </c>
      <c r="G41" s="16"/>
      <c r="H41" s="14" t="s">
        <v>20</v>
      </c>
      <c r="I41" s="16"/>
      <c r="J41" s="14" t="s">
        <v>44</v>
      </c>
      <c r="K41" s="16"/>
      <c r="M41" s="27" t="s">
        <v>201</v>
      </c>
      <c r="N41" s="28">
        <f t="shared" si="0"/>
        <v>0</v>
      </c>
      <c r="O41" s="33"/>
      <c r="P41" s="33">
        <f>SUM(P4:P40)</f>
        <v>66</v>
      </c>
      <c r="Q41" s="37" t="s">
        <v>88</v>
      </c>
      <c r="R41" s="38">
        <f t="shared" si="2"/>
        <v>4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16"/>
      <c r="D42" s="14" t="s">
        <v>156</v>
      </c>
      <c r="E42" s="16"/>
      <c r="F42" s="14" t="s">
        <v>140</v>
      </c>
      <c r="G42" s="16"/>
      <c r="H42" s="14" t="s">
        <v>156</v>
      </c>
      <c r="I42" s="16"/>
      <c r="J42" s="14" t="s">
        <v>82</v>
      </c>
      <c r="K42" s="16"/>
      <c r="M42" s="27" t="s">
        <v>58</v>
      </c>
      <c r="N42" s="28">
        <f t="shared" si="0"/>
        <v>1</v>
      </c>
      <c r="O42" s="33"/>
      <c r="P42" s="33"/>
      <c r="R42" s="41">
        <f>SUM(R4:R41)</f>
        <v>70</v>
      </c>
      <c r="S42" s="33"/>
      <c r="T42" s="33">
        <f>SUM(T4:T41)</f>
        <v>68</v>
      </c>
    </row>
    <row r="43" ht="14.25" spans="1:20">
      <c r="A43" s="13" t="s">
        <v>204</v>
      </c>
      <c r="B43" s="14" t="s">
        <v>118</v>
      </c>
      <c r="C43" s="16"/>
      <c r="D43" s="14" t="s">
        <v>118</v>
      </c>
      <c r="E43" s="16"/>
      <c r="F43" s="14" t="s">
        <v>91</v>
      </c>
      <c r="G43" s="16"/>
      <c r="H43" s="14" t="s">
        <v>29</v>
      </c>
      <c r="I43" s="16"/>
      <c r="J43" s="14" t="s">
        <v>91</v>
      </c>
      <c r="K43" s="16"/>
      <c r="M43" s="27" t="s">
        <v>73</v>
      </c>
      <c r="N43" s="28">
        <f t="shared" si="0"/>
        <v>1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 t="s">
        <v>138</v>
      </c>
      <c r="C44" s="16"/>
      <c r="D44" s="14" t="s">
        <v>171</v>
      </c>
      <c r="E44" s="16"/>
      <c r="F44" s="14" t="s">
        <v>96</v>
      </c>
      <c r="G44" s="16"/>
      <c r="H44" s="14" t="s">
        <v>128</v>
      </c>
      <c r="I44" s="16"/>
      <c r="J44" s="14" t="s">
        <v>128</v>
      </c>
      <c r="K44" s="16"/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16"/>
      <c r="D45" s="14" t="s">
        <v>168</v>
      </c>
      <c r="E45" s="16"/>
      <c r="F45" s="14" t="s">
        <v>102</v>
      </c>
      <c r="G45" s="16"/>
      <c r="H45" s="14" t="s">
        <v>168</v>
      </c>
      <c r="I45" s="16"/>
      <c r="J45" s="14" t="s">
        <v>149</v>
      </c>
      <c r="K45" s="16"/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6"/>
      <c r="D46" s="21" t="s">
        <v>153</v>
      </c>
      <c r="E46" s="16"/>
      <c r="F46" s="21" t="s">
        <v>118</v>
      </c>
      <c r="G46" s="16"/>
      <c r="H46" s="14" t="s">
        <v>14</v>
      </c>
      <c r="I46" s="16"/>
      <c r="J46" s="14" t="s">
        <v>14</v>
      </c>
      <c r="K46" s="16"/>
      <c r="M46" s="34"/>
      <c r="N46" s="33">
        <f>SUM(N4:N45)</f>
        <v>66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 t="s">
        <v>107</v>
      </c>
      <c r="C47" s="16"/>
      <c r="D47" s="21" t="s">
        <v>123</v>
      </c>
      <c r="E47" s="16"/>
      <c r="F47" s="21" t="s">
        <v>160</v>
      </c>
      <c r="G47" s="16"/>
      <c r="H47" s="21" t="s">
        <v>107</v>
      </c>
      <c r="I47" s="16"/>
      <c r="J47" s="21" t="s">
        <v>123</v>
      </c>
      <c r="K47" s="16"/>
    </row>
    <row r="48" spans="1:11">
      <c r="A48" s="22" t="s">
        <v>211</v>
      </c>
      <c r="B48" s="21" t="s">
        <v>171</v>
      </c>
      <c r="C48" s="16"/>
      <c r="D48" s="21" t="s">
        <v>145</v>
      </c>
      <c r="E48" s="16"/>
      <c r="F48" s="21" t="s">
        <v>112</v>
      </c>
      <c r="G48" s="16"/>
      <c r="H48" s="21" t="s">
        <v>112</v>
      </c>
      <c r="I48" s="16"/>
      <c r="J48" s="21" t="s">
        <v>171</v>
      </c>
      <c r="K48" s="16"/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15"/>
      <c r="D50" s="14" t="s">
        <v>83</v>
      </c>
      <c r="E50" s="15"/>
      <c r="F50" s="14" t="s">
        <v>141</v>
      </c>
      <c r="G50" s="15"/>
      <c r="H50" s="14" t="s">
        <v>157</v>
      </c>
      <c r="I50" s="15"/>
      <c r="J50" s="14" t="s">
        <v>183</v>
      </c>
      <c r="K50" s="15"/>
    </row>
    <row r="51" spans="1:11">
      <c r="A51" s="13" t="s">
        <v>214</v>
      </c>
      <c r="B51" s="14" t="s">
        <v>196</v>
      </c>
      <c r="C51" s="16"/>
      <c r="D51" s="14" t="s">
        <v>157</v>
      </c>
      <c r="E51" s="16"/>
      <c r="F51" s="14" t="s">
        <v>193</v>
      </c>
      <c r="G51" s="16"/>
      <c r="H51" s="14" t="s">
        <v>193</v>
      </c>
      <c r="I51" s="16"/>
      <c r="J51" s="14" t="s">
        <v>157</v>
      </c>
      <c r="K51" s="16"/>
    </row>
    <row r="52" spans="1:11">
      <c r="A52" s="13" t="s">
        <v>215</v>
      </c>
      <c r="B52" s="14" t="s">
        <v>161</v>
      </c>
      <c r="C52" s="16"/>
      <c r="D52" s="14" t="s">
        <v>62</v>
      </c>
      <c r="E52" s="16"/>
      <c r="F52" s="14" t="s">
        <v>199</v>
      </c>
      <c r="G52" s="16"/>
      <c r="H52" s="14" t="s">
        <v>15</v>
      </c>
      <c r="I52" s="16"/>
      <c r="J52" s="14" t="s">
        <v>62</v>
      </c>
      <c r="K52" s="16"/>
    </row>
    <row r="53" spans="1:11">
      <c r="A53" s="13" t="s">
        <v>216</v>
      </c>
      <c r="B53" s="14" t="s">
        <v>166</v>
      </c>
      <c r="C53" s="16"/>
      <c r="D53" s="14" t="s">
        <v>92</v>
      </c>
      <c r="E53" s="16"/>
      <c r="F53" s="14" t="s">
        <v>150</v>
      </c>
      <c r="G53" s="16"/>
      <c r="H53" s="14" t="s">
        <v>92</v>
      </c>
      <c r="I53" s="16"/>
      <c r="J53" s="14" t="s">
        <v>150</v>
      </c>
      <c r="K53" s="16"/>
    </row>
    <row r="54" spans="1:11">
      <c r="A54" s="13" t="s">
        <v>217</v>
      </c>
      <c r="B54" s="14" t="s">
        <v>169</v>
      </c>
      <c r="C54" s="16"/>
      <c r="D54" s="14" t="s">
        <v>97</v>
      </c>
      <c r="E54" s="16"/>
      <c r="F54" s="14" t="s">
        <v>196</v>
      </c>
      <c r="G54" s="16"/>
      <c r="H54" s="14" t="s">
        <v>196</v>
      </c>
      <c r="I54" s="16"/>
      <c r="J54" s="14" t="s">
        <v>97</v>
      </c>
      <c r="K54" s="16"/>
    </row>
    <row r="55" spans="1:11">
      <c r="A55" s="13" t="s">
        <v>218</v>
      </c>
      <c r="B55" s="14" t="s">
        <v>45</v>
      </c>
      <c r="C55" s="16"/>
      <c r="D55" s="14" t="s">
        <v>45</v>
      </c>
      <c r="E55" s="16"/>
      <c r="F55" s="14" t="s">
        <v>69</v>
      </c>
      <c r="G55" s="16"/>
      <c r="H55" s="14" t="s">
        <v>172</v>
      </c>
      <c r="I55" s="16"/>
      <c r="J55" s="14" t="s">
        <v>69</v>
      </c>
      <c r="K55" s="16"/>
    </row>
    <row r="56" spans="1:11">
      <c r="A56" s="13" t="s">
        <v>219</v>
      </c>
      <c r="B56" s="14" t="s">
        <v>103</v>
      </c>
      <c r="C56" s="16"/>
      <c r="D56" s="14" t="s">
        <v>21</v>
      </c>
      <c r="E56" s="16"/>
      <c r="F56" s="14" t="s">
        <v>21</v>
      </c>
      <c r="G56" s="16"/>
      <c r="H56" s="14" t="s">
        <v>161</v>
      </c>
      <c r="I56" s="16"/>
      <c r="J56" s="14" t="s">
        <v>161</v>
      </c>
      <c r="K56" s="16"/>
    </row>
    <row r="57" spans="1:11">
      <c r="A57" s="13" t="s">
        <v>220</v>
      </c>
      <c r="B57" s="14" t="s">
        <v>146</v>
      </c>
      <c r="C57" s="16"/>
      <c r="D57" s="14" t="s">
        <v>169</v>
      </c>
      <c r="E57" s="16"/>
      <c r="F57" s="14" t="s">
        <v>146</v>
      </c>
      <c r="G57" s="16"/>
      <c r="H57" s="14" t="s">
        <v>169</v>
      </c>
      <c r="I57" s="16"/>
      <c r="J57" s="14" t="s">
        <v>108</v>
      </c>
      <c r="K57" s="16"/>
    </row>
    <row r="58" s="1" customFormat="1" spans="1:23">
      <c r="A58" s="13" t="s">
        <v>221</v>
      </c>
      <c r="B58" s="14" t="s">
        <v>150</v>
      </c>
      <c r="C58" s="16"/>
      <c r="D58" s="14" t="s">
        <v>166</v>
      </c>
      <c r="E58" s="16"/>
      <c r="F58" s="14" t="s">
        <v>113</v>
      </c>
      <c r="G58" s="16"/>
      <c r="H58" s="14" t="s">
        <v>166</v>
      </c>
      <c r="I58" s="16"/>
      <c r="J58" s="14" t="s">
        <v>113</v>
      </c>
      <c r="K58" s="16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16"/>
      <c r="D59" s="14" t="s">
        <v>30</v>
      </c>
      <c r="E59" s="16"/>
      <c r="F59" s="14" t="s">
        <v>119</v>
      </c>
      <c r="G59" s="16"/>
      <c r="H59" s="14" t="s">
        <v>141</v>
      </c>
      <c r="I59" s="16"/>
      <c r="J59" s="14" t="s">
        <v>141</v>
      </c>
      <c r="K59" s="16"/>
    </row>
    <row r="60" spans="1:11">
      <c r="A60" s="22" t="s">
        <v>223</v>
      </c>
      <c r="B60" s="14" t="s">
        <v>172</v>
      </c>
      <c r="C60" s="16"/>
      <c r="D60" s="14" t="s">
        <v>172</v>
      </c>
      <c r="E60" s="16"/>
      <c r="F60" s="14" t="s">
        <v>124</v>
      </c>
      <c r="G60" s="16"/>
      <c r="H60" s="14" t="s">
        <v>146</v>
      </c>
      <c r="I60" s="16"/>
      <c r="J60" s="14" t="s">
        <v>124</v>
      </c>
      <c r="K60" s="16"/>
    </row>
    <row r="61" spans="1:11">
      <c r="A61" s="22" t="s">
        <v>224</v>
      </c>
      <c r="B61" s="14" t="s">
        <v>154</v>
      </c>
      <c r="C61" s="16"/>
      <c r="D61" s="14" t="s">
        <v>129</v>
      </c>
      <c r="E61" s="16"/>
      <c r="F61" s="14" t="s">
        <v>176</v>
      </c>
      <c r="G61" s="16"/>
      <c r="H61" s="14" t="s">
        <v>129</v>
      </c>
      <c r="I61" s="16"/>
      <c r="J61" s="14" t="s">
        <v>176</v>
      </c>
      <c r="K61" s="16"/>
    </row>
    <row r="62" spans="1:11">
      <c r="A62" s="13" t="s">
        <v>225</v>
      </c>
      <c r="B62" s="14" t="s">
        <v>30</v>
      </c>
      <c r="C62" s="16"/>
      <c r="D62" s="14" t="s">
        <v>176</v>
      </c>
      <c r="E62" s="16"/>
      <c r="F62" s="14" t="s">
        <v>154</v>
      </c>
      <c r="G62" s="16"/>
      <c r="H62" s="14" t="s">
        <v>154</v>
      </c>
      <c r="I62" s="16"/>
      <c r="J62" s="14" t="s">
        <v>135</v>
      </c>
      <c r="K62" s="16"/>
    </row>
    <row r="66" ht="14.25" spans="1:5">
      <c r="A66" s="42" t="s">
        <v>230</v>
      </c>
      <c r="B66" s="42"/>
      <c r="C66" s="42"/>
      <c r="D66" s="42"/>
      <c r="E66" s="42"/>
    </row>
    <row r="67" ht="14.25" spans="1:5">
      <c r="A67" s="42" t="s">
        <v>245</v>
      </c>
      <c r="B67" s="42"/>
      <c r="C67" s="42"/>
      <c r="D67" s="42"/>
      <c r="E67" s="42"/>
    </row>
    <row r="68" ht="14.25" spans="1:5">
      <c r="A68" s="42" t="s">
        <v>246</v>
      </c>
      <c r="B68" s="42"/>
      <c r="C68" s="42"/>
      <c r="D68" s="42"/>
      <c r="E68" s="42"/>
    </row>
    <row r="69" ht="14.25" spans="1:5">
      <c r="A69" s="42" t="s">
        <v>247</v>
      </c>
      <c r="B69" s="42"/>
      <c r="C69" s="42"/>
      <c r="D69" s="42"/>
      <c r="E69" s="42"/>
    </row>
    <row r="70" ht="14.25" spans="1:5">
      <c r="A70" s="42" t="s">
        <v>248</v>
      </c>
      <c r="B70" s="42"/>
      <c r="C70" s="42"/>
      <c r="D70" s="42"/>
      <c r="E70" s="42"/>
    </row>
    <row r="71" ht="14.25" spans="1:5">
      <c r="A71" s="43" t="s">
        <v>323</v>
      </c>
      <c r="B71" s="43"/>
      <c r="C71" s="43"/>
      <c r="D71" s="43"/>
      <c r="E71" s="43"/>
    </row>
    <row r="72" ht="14.25" spans="1:5">
      <c r="A72" s="42" t="s">
        <v>277</v>
      </c>
      <c r="B72" s="42"/>
      <c r="C72" s="42"/>
      <c r="D72" s="42"/>
      <c r="E72" s="42"/>
    </row>
  </sheetData>
  <mergeCells count="34">
    <mergeCell ref="A2:K2"/>
    <mergeCell ref="M2:T2"/>
    <mergeCell ref="B3:C3"/>
    <mergeCell ref="D3:E3"/>
    <mergeCell ref="F3:G3"/>
    <mergeCell ref="H3:I3"/>
    <mergeCell ref="J3:K3"/>
    <mergeCell ref="A66:E66"/>
    <mergeCell ref="A67:E67"/>
    <mergeCell ref="A68:E68"/>
    <mergeCell ref="A69:E69"/>
    <mergeCell ref="A70:E70"/>
    <mergeCell ref="A71:E71"/>
    <mergeCell ref="A72:E72"/>
    <mergeCell ref="C6:C19"/>
    <mergeCell ref="C21:C34"/>
    <mergeCell ref="C36:C48"/>
    <mergeCell ref="C50:C62"/>
    <mergeCell ref="E6:E19"/>
    <mergeCell ref="E21:E34"/>
    <mergeCell ref="E36:E48"/>
    <mergeCell ref="E50:E62"/>
    <mergeCell ref="G6:G19"/>
    <mergeCell ref="G21:G34"/>
    <mergeCell ref="G36:G48"/>
    <mergeCell ref="G50:G62"/>
    <mergeCell ref="I6:I19"/>
    <mergeCell ref="I21:I34"/>
    <mergeCell ref="I36:I48"/>
    <mergeCell ref="I50:I62"/>
    <mergeCell ref="K6:K19"/>
    <mergeCell ref="K21:K34"/>
    <mergeCell ref="K36:K48"/>
    <mergeCell ref="K50:K62"/>
  </mergeCells>
  <conditionalFormatting sqref="M4">
    <cfRule type="duplicateValues" dxfId="0" priority="9"/>
  </conditionalFormatting>
  <conditionalFormatting sqref="M5">
    <cfRule type="duplicateValues" dxfId="0" priority="8"/>
  </conditionalFormatting>
  <conditionalFormatting sqref="S19">
    <cfRule type="duplicateValues" dxfId="0" priority="1"/>
  </conditionalFormatting>
  <conditionalFormatting sqref="M6:M37">
    <cfRule type="duplicateValues" dxfId="0" priority="10"/>
  </conditionalFormatting>
  <conditionalFormatting sqref="M38:M46">
    <cfRule type="duplicateValues" dxfId="0" priority="7"/>
  </conditionalFormatting>
  <conditionalFormatting sqref="O4:O33">
    <cfRule type="duplicateValues" dxfId="0" priority="6"/>
  </conditionalFormatting>
  <conditionalFormatting sqref="O34:O40">
    <cfRule type="duplicateValues" dxfId="0" priority="5"/>
  </conditionalFormatting>
  <conditionalFormatting sqref="Q4:Q18">
    <cfRule type="duplicateValues" dxfId="0" priority="4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45"/>
  <sheetViews>
    <sheetView workbookViewId="0">
      <selection activeCell="J43" sqref="J43"/>
    </sheetView>
  </sheetViews>
  <sheetFormatPr defaultColWidth="9.14285714285714" defaultRowHeight="12.75"/>
  <cols>
    <col min="4" max="4" width="9.14285714285714" style="1"/>
    <col min="8" max="8" width="9.14285714285714" style="1"/>
    <col min="12" max="12" width="9.14285714285714" style="1"/>
    <col min="16" max="16" width="9.14285714285714" style="1"/>
  </cols>
  <sheetData>
    <row r="2" spans="1:1">
      <c r="A2" t="s">
        <v>368</v>
      </c>
    </row>
    <row r="3" spans="1:13">
      <c r="A3" t="s">
        <v>7</v>
      </c>
      <c r="E3" t="s">
        <v>7</v>
      </c>
      <c r="I3" t="s">
        <v>7</v>
      </c>
      <c r="M3" t="s">
        <v>7</v>
      </c>
    </row>
    <row r="4" spans="1:16">
      <c r="A4" t="s">
        <v>12</v>
      </c>
      <c r="B4">
        <v>3</v>
      </c>
      <c r="C4">
        <v>2</v>
      </c>
      <c r="D4" s="1">
        <f t="shared" ref="D4:D10" si="0">B4+C4</f>
        <v>5</v>
      </c>
      <c r="E4" t="s">
        <v>13</v>
      </c>
      <c r="F4">
        <v>5</v>
      </c>
      <c r="G4">
        <v>3</v>
      </c>
      <c r="H4" s="1">
        <f>F4+G4</f>
        <v>8</v>
      </c>
      <c r="I4" t="s">
        <v>14</v>
      </c>
      <c r="J4">
        <v>3</v>
      </c>
      <c r="K4">
        <v>2</v>
      </c>
      <c r="L4" s="1">
        <f t="shared" ref="L4:L9" si="1">J4+K4</f>
        <v>5</v>
      </c>
      <c r="M4" t="s">
        <v>15</v>
      </c>
      <c r="N4">
        <v>3</v>
      </c>
      <c r="O4">
        <v>1</v>
      </c>
      <c r="P4" s="1">
        <f>N4+O4</f>
        <v>4</v>
      </c>
    </row>
    <row r="5" spans="1:16">
      <c r="A5" t="s">
        <v>18</v>
      </c>
      <c r="B5">
        <v>0</v>
      </c>
      <c r="C5">
        <v>0</v>
      </c>
      <c r="D5" s="1">
        <f t="shared" si="0"/>
        <v>0</v>
      </c>
      <c r="E5" t="s">
        <v>19</v>
      </c>
      <c r="F5">
        <v>0</v>
      </c>
      <c r="G5">
        <v>0</v>
      </c>
      <c r="H5" s="1">
        <f>F5+G5</f>
        <v>0</v>
      </c>
      <c r="I5" t="s">
        <v>20</v>
      </c>
      <c r="J5">
        <v>3</v>
      </c>
      <c r="K5">
        <v>2</v>
      </c>
      <c r="L5" s="1">
        <f t="shared" si="1"/>
        <v>5</v>
      </c>
      <c r="M5" t="s">
        <v>21</v>
      </c>
      <c r="N5">
        <v>4</v>
      </c>
      <c r="O5">
        <v>2</v>
      </c>
      <c r="P5" s="1">
        <f>N5+O5</f>
        <v>6</v>
      </c>
    </row>
    <row r="6" spans="1:16">
      <c r="A6" t="s">
        <v>27</v>
      </c>
      <c r="B6">
        <v>3</v>
      </c>
      <c r="C6">
        <v>2</v>
      </c>
      <c r="D6" s="1">
        <f t="shared" si="0"/>
        <v>5</v>
      </c>
      <c r="E6" t="s">
        <v>28</v>
      </c>
      <c r="F6">
        <v>3</v>
      </c>
      <c r="G6">
        <v>2</v>
      </c>
      <c r="H6" s="1">
        <f>F6+G6</f>
        <v>5</v>
      </c>
      <c r="I6" t="s">
        <v>29</v>
      </c>
      <c r="J6">
        <v>3</v>
      </c>
      <c r="K6">
        <v>1</v>
      </c>
      <c r="L6" s="1">
        <f t="shared" si="1"/>
        <v>4</v>
      </c>
      <c r="M6" t="s">
        <v>30</v>
      </c>
      <c r="N6">
        <v>3</v>
      </c>
      <c r="O6">
        <v>2</v>
      </c>
      <c r="P6" s="1">
        <f>N6+O6</f>
        <v>5</v>
      </c>
    </row>
    <row r="7" spans="1:16">
      <c r="A7" t="s">
        <v>35</v>
      </c>
      <c r="B7">
        <v>4</v>
      </c>
      <c r="C7">
        <v>2</v>
      </c>
      <c r="D7" s="1">
        <f t="shared" si="0"/>
        <v>6</v>
      </c>
      <c r="E7" t="s">
        <v>36</v>
      </c>
      <c r="F7">
        <v>1</v>
      </c>
      <c r="G7">
        <v>1</v>
      </c>
      <c r="H7" s="1">
        <f>F7+G7</f>
        <v>2</v>
      </c>
      <c r="I7" t="s">
        <v>37</v>
      </c>
      <c r="J7">
        <v>3</v>
      </c>
      <c r="K7">
        <v>2</v>
      </c>
      <c r="L7" s="1">
        <f t="shared" si="1"/>
        <v>5</v>
      </c>
      <c r="M7" t="s">
        <v>38</v>
      </c>
      <c r="N7">
        <v>0</v>
      </c>
      <c r="O7">
        <v>0</v>
      </c>
      <c r="P7" s="1">
        <f>N7+O7</f>
        <v>0</v>
      </c>
    </row>
    <row r="8" spans="1:16">
      <c r="A8" t="s">
        <v>26</v>
      </c>
      <c r="B8">
        <v>3</v>
      </c>
      <c r="C8">
        <v>1</v>
      </c>
      <c r="D8" s="1">
        <f t="shared" si="0"/>
        <v>4</v>
      </c>
      <c r="E8" t="s">
        <v>43</v>
      </c>
      <c r="F8">
        <v>4</v>
      </c>
      <c r="G8">
        <v>3</v>
      </c>
      <c r="H8" s="1">
        <f t="shared" ref="H8:H15" si="2">F8+G8</f>
        <v>7</v>
      </c>
      <c r="I8" t="s">
        <v>44</v>
      </c>
      <c r="J8">
        <v>1</v>
      </c>
      <c r="K8">
        <v>1</v>
      </c>
      <c r="L8" s="1">
        <f t="shared" si="1"/>
        <v>2</v>
      </c>
      <c r="M8" t="s">
        <v>45</v>
      </c>
      <c r="N8">
        <v>3</v>
      </c>
      <c r="O8">
        <v>2</v>
      </c>
      <c r="P8" s="1">
        <f t="shared" ref="P8:P13" si="3">N8+O8</f>
        <v>5</v>
      </c>
    </row>
    <row r="9" spans="1:16">
      <c r="A9" t="s">
        <v>41</v>
      </c>
      <c r="B9">
        <v>3</v>
      </c>
      <c r="C9">
        <v>1</v>
      </c>
      <c r="D9" s="1">
        <f t="shared" si="0"/>
        <v>4</v>
      </c>
      <c r="E9" t="s">
        <v>51</v>
      </c>
      <c r="F9">
        <v>3</v>
      </c>
      <c r="G9">
        <v>1</v>
      </c>
      <c r="H9" s="1">
        <f t="shared" si="2"/>
        <v>4</v>
      </c>
      <c r="I9" t="s">
        <v>52</v>
      </c>
      <c r="J9">
        <v>3</v>
      </c>
      <c r="K9">
        <v>2</v>
      </c>
      <c r="L9" s="1">
        <f t="shared" si="1"/>
        <v>5</v>
      </c>
      <c r="M9" t="s">
        <v>53</v>
      </c>
      <c r="N9">
        <v>2</v>
      </c>
      <c r="O9">
        <v>1</v>
      </c>
      <c r="P9" s="1">
        <f t="shared" si="3"/>
        <v>3</v>
      </c>
    </row>
    <row r="10" spans="1:16">
      <c r="A10" t="s">
        <v>57</v>
      </c>
      <c r="B10">
        <v>3</v>
      </c>
      <c r="C10">
        <v>2</v>
      </c>
      <c r="D10" s="1">
        <f t="shared" si="0"/>
        <v>5</v>
      </c>
      <c r="E10" t="s">
        <v>60</v>
      </c>
      <c r="F10">
        <v>3</v>
      </c>
      <c r="G10">
        <v>2</v>
      </c>
      <c r="H10" s="1">
        <f t="shared" si="2"/>
        <v>5</v>
      </c>
      <c r="I10" t="s">
        <v>61</v>
      </c>
      <c r="J10">
        <v>3</v>
      </c>
      <c r="K10">
        <v>2</v>
      </c>
      <c r="L10" s="1">
        <f t="shared" ref="L10:L18" si="4">J10+K10</f>
        <v>5</v>
      </c>
      <c r="M10" t="s">
        <v>62</v>
      </c>
      <c r="N10">
        <v>3</v>
      </c>
      <c r="O10">
        <v>2</v>
      </c>
      <c r="P10" s="1">
        <f t="shared" si="3"/>
        <v>5</v>
      </c>
    </row>
    <row r="11" spans="1:16">
      <c r="A11" t="s">
        <v>65</v>
      </c>
      <c r="B11">
        <v>3</v>
      </c>
      <c r="C11">
        <v>2</v>
      </c>
      <c r="D11" s="1">
        <f t="shared" ref="D11:D20" si="5">B11+C11</f>
        <v>5</v>
      </c>
      <c r="E11" t="s">
        <v>67</v>
      </c>
      <c r="F11">
        <v>3</v>
      </c>
      <c r="G11">
        <v>1</v>
      </c>
      <c r="H11" s="1">
        <f t="shared" si="2"/>
        <v>4</v>
      </c>
      <c r="I11" t="s">
        <v>68</v>
      </c>
      <c r="J11">
        <v>3</v>
      </c>
      <c r="K11">
        <v>1</v>
      </c>
      <c r="L11" s="1">
        <f t="shared" si="4"/>
        <v>4</v>
      </c>
      <c r="M11" t="s">
        <v>69</v>
      </c>
      <c r="N11">
        <v>3</v>
      </c>
      <c r="O11">
        <v>2</v>
      </c>
      <c r="P11" s="1">
        <f t="shared" si="3"/>
        <v>5</v>
      </c>
    </row>
    <row r="12" spans="1:16">
      <c r="A12" t="s">
        <v>72</v>
      </c>
      <c r="B12">
        <v>3</v>
      </c>
      <c r="C12">
        <v>2</v>
      </c>
      <c r="D12" s="1">
        <f t="shared" si="5"/>
        <v>5</v>
      </c>
      <c r="E12" t="s">
        <v>74</v>
      </c>
      <c r="F12">
        <v>3</v>
      </c>
      <c r="G12">
        <v>2</v>
      </c>
      <c r="H12" s="1">
        <f t="shared" si="2"/>
        <v>5</v>
      </c>
      <c r="I12" t="s">
        <v>75</v>
      </c>
      <c r="J12">
        <v>3</v>
      </c>
      <c r="K12">
        <v>1</v>
      </c>
      <c r="L12" s="1">
        <f t="shared" si="4"/>
        <v>4</v>
      </c>
      <c r="M12" t="s">
        <v>76</v>
      </c>
      <c r="N12">
        <v>1</v>
      </c>
      <c r="O12">
        <v>0</v>
      </c>
      <c r="P12" s="1">
        <f t="shared" si="3"/>
        <v>1</v>
      </c>
    </row>
    <row r="13" spans="1:16">
      <c r="A13" t="s">
        <v>79</v>
      </c>
      <c r="B13">
        <v>3</v>
      </c>
      <c r="C13">
        <v>1</v>
      </c>
      <c r="D13" s="1">
        <f t="shared" si="5"/>
        <v>4</v>
      </c>
      <c r="E13" t="s">
        <v>81</v>
      </c>
      <c r="F13">
        <v>4</v>
      </c>
      <c r="G13">
        <v>2</v>
      </c>
      <c r="H13" s="1">
        <f t="shared" si="2"/>
        <v>6</v>
      </c>
      <c r="I13" t="s">
        <v>82</v>
      </c>
      <c r="J13">
        <v>3</v>
      </c>
      <c r="K13">
        <v>1</v>
      </c>
      <c r="L13" s="1">
        <f t="shared" si="4"/>
        <v>4</v>
      </c>
      <c r="M13" t="s">
        <v>83</v>
      </c>
      <c r="N13">
        <v>3</v>
      </c>
      <c r="O13">
        <v>1</v>
      </c>
      <c r="P13" s="1">
        <f t="shared" si="3"/>
        <v>4</v>
      </c>
    </row>
    <row r="14" spans="1:16">
      <c r="A14" t="s">
        <v>86</v>
      </c>
      <c r="B14">
        <v>4</v>
      </c>
      <c r="C14">
        <v>1</v>
      </c>
      <c r="D14" s="1">
        <f t="shared" si="5"/>
        <v>5</v>
      </c>
      <c r="E14" t="s">
        <v>90</v>
      </c>
      <c r="F14">
        <v>3</v>
      </c>
      <c r="G14">
        <v>1</v>
      </c>
      <c r="H14" s="1">
        <f t="shared" si="2"/>
        <v>4</v>
      </c>
      <c r="I14" t="s">
        <v>91</v>
      </c>
      <c r="J14">
        <v>3</v>
      </c>
      <c r="K14">
        <v>2</v>
      </c>
      <c r="L14" s="1">
        <f t="shared" si="4"/>
        <v>5</v>
      </c>
      <c r="M14" t="s">
        <v>92</v>
      </c>
      <c r="N14">
        <v>3</v>
      </c>
      <c r="O14">
        <v>2</v>
      </c>
      <c r="P14" s="1">
        <f t="shared" ref="P14:P22" si="6">N14+O14</f>
        <v>5</v>
      </c>
    </row>
    <row r="15" spans="1:16">
      <c r="A15" t="s">
        <v>94</v>
      </c>
      <c r="B15">
        <v>3</v>
      </c>
      <c r="C15">
        <v>2</v>
      </c>
      <c r="D15" s="1">
        <f t="shared" si="5"/>
        <v>5</v>
      </c>
      <c r="E15" t="s">
        <v>95</v>
      </c>
      <c r="F15">
        <v>3</v>
      </c>
      <c r="G15">
        <v>2</v>
      </c>
      <c r="H15" s="1">
        <f t="shared" si="2"/>
        <v>5</v>
      </c>
      <c r="I15" t="s">
        <v>96</v>
      </c>
      <c r="J15">
        <v>3</v>
      </c>
      <c r="K15">
        <v>1</v>
      </c>
      <c r="L15" s="1">
        <f t="shared" si="4"/>
        <v>4</v>
      </c>
      <c r="M15" t="s">
        <v>97</v>
      </c>
      <c r="N15">
        <v>3</v>
      </c>
      <c r="O15">
        <v>2</v>
      </c>
      <c r="P15" s="1">
        <f t="shared" si="6"/>
        <v>5</v>
      </c>
    </row>
    <row r="16" spans="1:16">
      <c r="A16" t="s">
        <v>100</v>
      </c>
      <c r="B16">
        <v>3</v>
      </c>
      <c r="C16">
        <v>2</v>
      </c>
      <c r="D16" s="1">
        <f t="shared" si="5"/>
        <v>5</v>
      </c>
      <c r="E16" t="s">
        <v>101</v>
      </c>
      <c r="F16">
        <v>3</v>
      </c>
      <c r="G16">
        <v>1</v>
      </c>
      <c r="H16" s="1">
        <f t="shared" ref="H16:H23" si="7">F16+G16</f>
        <v>4</v>
      </c>
      <c r="I16" t="s">
        <v>102</v>
      </c>
      <c r="J16">
        <v>3</v>
      </c>
      <c r="K16">
        <v>1</v>
      </c>
      <c r="L16" s="1">
        <f t="shared" si="4"/>
        <v>4</v>
      </c>
      <c r="M16" t="s">
        <v>103</v>
      </c>
      <c r="N16">
        <v>2</v>
      </c>
      <c r="O16">
        <v>1</v>
      </c>
      <c r="P16" s="1">
        <f t="shared" si="6"/>
        <v>3</v>
      </c>
    </row>
    <row r="17" spans="1:16">
      <c r="A17" t="s">
        <v>105</v>
      </c>
      <c r="B17">
        <v>3</v>
      </c>
      <c r="C17">
        <v>1</v>
      </c>
      <c r="D17" s="1">
        <f t="shared" si="5"/>
        <v>4</v>
      </c>
      <c r="E17" t="s">
        <v>106</v>
      </c>
      <c r="F17">
        <v>4</v>
      </c>
      <c r="G17">
        <v>1</v>
      </c>
      <c r="H17" s="1">
        <f t="shared" si="7"/>
        <v>5</v>
      </c>
      <c r="I17" t="s">
        <v>107</v>
      </c>
      <c r="J17">
        <v>2</v>
      </c>
      <c r="K17">
        <v>2</v>
      </c>
      <c r="L17" s="1">
        <f t="shared" si="4"/>
        <v>4</v>
      </c>
      <c r="M17" t="s">
        <v>108</v>
      </c>
      <c r="N17">
        <v>3</v>
      </c>
      <c r="O17">
        <v>1</v>
      </c>
      <c r="P17" s="1">
        <f t="shared" si="6"/>
        <v>4</v>
      </c>
    </row>
    <row r="18" spans="1:16">
      <c r="A18" t="s">
        <v>110</v>
      </c>
      <c r="B18">
        <v>3</v>
      </c>
      <c r="C18">
        <v>1</v>
      </c>
      <c r="D18" s="1">
        <f t="shared" si="5"/>
        <v>4</v>
      </c>
      <c r="E18" t="s">
        <v>111</v>
      </c>
      <c r="F18">
        <v>3</v>
      </c>
      <c r="G18">
        <v>1</v>
      </c>
      <c r="H18" s="1">
        <f t="shared" si="7"/>
        <v>4</v>
      </c>
      <c r="I18" t="s">
        <v>112</v>
      </c>
      <c r="J18">
        <v>3</v>
      </c>
      <c r="K18">
        <v>2</v>
      </c>
      <c r="L18" s="1">
        <f t="shared" si="4"/>
        <v>5</v>
      </c>
      <c r="M18" t="s">
        <v>113</v>
      </c>
      <c r="N18">
        <v>4</v>
      </c>
      <c r="O18">
        <v>2</v>
      </c>
      <c r="P18" s="1">
        <f t="shared" si="6"/>
        <v>6</v>
      </c>
    </row>
    <row r="19" spans="1:16">
      <c r="A19" t="s">
        <v>115</v>
      </c>
      <c r="B19">
        <v>3</v>
      </c>
      <c r="C19">
        <v>2</v>
      </c>
      <c r="D19" s="1">
        <f t="shared" si="5"/>
        <v>5</v>
      </c>
      <c r="E19" t="s">
        <v>117</v>
      </c>
      <c r="F19">
        <v>4</v>
      </c>
      <c r="G19">
        <v>2</v>
      </c>
      <c r="H19" s="1">
        <f t="shared" si="7"/>
        <v>6</v>
      </c>
      <c r="I19" t="s">
        <v>118</v>
      </c>
      <c r="J19">
        <v>5</v>
      </c>
      <c r="K19">
        <v>3</v>
      </c>
      <c r="L19" s="1">
        <f t="shared" ref="L19:L30" si="8">J19+K19</f>
        <v>8</v>
      </c>
      <c r="M19" t="s">
        <v>119</v>
      </c>
      <c r="N19">
        <v>2</v>
      </c>
      <c r="O19">
        <v>1</v>
      </c>
      <c r="P19" s="1">
        <f t="shared" si="6"/>
        <v>3</v>
      </c>
    </row>
    <row r="20" spans="1:16">
      <c r="A20" t="s">
        <v>121</v>
      </c>
      <c r="B20">
        <v>2</v>
      </c>
      <c r="C20">
        <v>1</v>
      </c>
      <c r="D20" s="1">
        <f t="shared" si="5"/>
        <v>3</v>
      </c>
      <c r="E20" t="s">
        <v>122</v>
      </c>
      <c r="F20">
        <v>5</v>
      </c>
      <c r="G20">
        <v>3</v>
      </c>
      <c r="H20" s="1">
        <f t="shared" si="7"/>
        <v>8</v>
      </c>
      <c r="I20" t="s">
        <v>123</v>
      </c>
      <c r="J20">
        <v>4</v>
      </c>
      <c r="K20">
        <v>2</v>
      </c>
      <c r="L20" s="1">
        <f t="shared" si="8"/>
        <v>6</v>
      </c>
      <c r="M20" t="s">
        <v>124</v>
      </c>
      <c r="N20">
        <v>3</v>
      </c>
      <c r="O20">
        <v>2</v>
      </c>
      <c r="P20" s="1">
        <f t="shared" si="6"/>
        <v>5</v>
      </c>
    </row>
    <row r="21" spans="1:16">
      <c r="A21" t="s">
        <v>23</v>
      </c>
      <c r="B21">
        <v>5</v>
      </c>
      <c r="C21">
        <v>3</v>
      </c>
      <c r="D21" s="1">
        <f t="shared" ref="D21:D29" si="9">B21+C21</f>
        <v>8</v>
      </c>
      <c r="E21" t="s">
        <v>127</v>
      </c>
      <c r="F21">
        <v>5</v>
      </c>
      <c r="G21">
        <v>3</v>
      </c>
      <c r="H21" s="1">
        <f t="shared" si="7"/>
        <v>8</v>
      </c>
      <c r="I21" t="s">
        <v>128</v>
      </c>
      <c r="J21">
        <v>6</v>
      </c>
      <c r="K21">
        <v>3</v>
      </c>
      <c r="L21" s="1">
        <f t="shared" si="8"/>
        <v>9</v>
      </c>
      <c r="M21" t="s">
        <v>129</v>
      </c>
      <c r="N21">
        <v>3</v>
      </c>
      <c r="O21">
        <v>2</v>
      </c>
      <c r="P21" s="1">
        <f t="shared" si="6"/>
        <v>5</v>
      </c>
    </row>
    <row r="22" spans="1:16">
      <c r="A22" t="s">
        <v>47</v>
      </c>
      <c r="B22">
        <v>5</v>
      </c>
      <c r="C22">
        <v>3</v>
      </c>
      <c r="D22" s="1">
        <f t="shared" si="9"/>
        <v>8</v>
      </c>
      <c r="E22" t="s">
        <v>133</v>
      </c>
      <c r="F22">
        <v>4</v>
      </c>
      <c r="G22">
        <v>3</v>
      </c>
      <c r="H22" s="1">
        <f t="shared" si="7"/>
        <v>7</v>
      </c>
      <c r="I22" t="s">
        <v>134</v>
      </c>
      <c r="J22">
        <v>6</v>
      </c>
      <c r="K22">
        <v>3</v>
      </c>
      <c r="L22" s="1">
        <f t="shared" si="8"/>
        <v>9</v>
      </c>
      <c r="M22" t="s">
        <v>135</v>
      </c>
      <c r="N22">
        <v>3</v>
      </c>
      <c r="O22">
        <v>1</v>
      </c>
      <c r="P22" s="1">
        <f t="shared" si="6"/>
        <v>4</v>
      </c>
    </row>
    <row r="23" spans="1:16">
      <c r="A23" t="s">
        <v>85</v>
      </c>
      <c r="B23">
        <v>5</v>
      </c>
      <c r="C23">
        <v>3</v>
      </c>
      <c r="D23" s="1">
        <f t="shared" si="9"/>
        <v>8</v>
      </c>
      <c r="E23" t="s">
        <v>139</v>
      </c>
      <c r="F23">
        <v>5</v>
      </c>
      <c r="G23">
        <v>3</v>
      </c>
      <c r="H23" s="1">
        <f t="shared" si="7"/>
        <v>8</v>
      </c>
      <c r="I23" t="s">
        <v>140</v>
      </c>
      <c r="J23">
        <v>3</v>
      </c>
      <c r="K23">
        <v>2</v>
      </c>
      <c r="L23" s="1">
        <f t="shared" si="8"/>
        <v>5</v>
      </c>
      <c r="M23" t="s">
        <v>141</v>
      </c>
      <c r="N23">
        <v>6</v>
      </c>
      <c r="O23">
        <v>3</v>
      </c>
      <c r="P23" s="1">
        <f t="shared" ref="P23:P34" si="10">N23+O23</f>
        <v>9</v>
      </c>
    </row>
    <row r="24" spans="1:16">
      <c r="A24" t="s">
        <v>99</v>
      </c>
      <c r="B24">
        <v>5</v>
      </c>
      <c r="C24">
        <v>4</v>
      </c>
      <c r="D24" s="1">
        <f t="shared" si="9"/>
        <v>9</v>
      </c>
      <c r="E24" t="s">
        <v>144</v>
      </c>
      <c r="F24">
        <v>5</v>
      </c>
      <c r="G24">
        <v>3</v>
      </c>
      <c r="H24" s="1">
        <f t="shared" ref="H24:H34" si="11">F24+G24</f>
        <v>8</v>
      </c>
      <c r="I24" t="s">
        <v>145</v>
      </c>
      <c r="J24">
        <v>5</v>
      </c>
      <c r="K24">
        <v>3</v>
      </c>
      <c r="L24" s="1">
        <f t="shared" si="8"/>
        <v>8</v>
      </c>
      <c r="M24" t="s">
        <v>146</v>
      </c>
      <c r="N24">
        <v>5</v>
      </c>
      <c r="O24">
        <v>3</v>
      </c>
      <c r="P24" s="1">
        <f t="shared" si="10"/>
        <v>8</v>
      </c>
    </row>
    <row r="25" spans="1:16">
      <c r="A25" t="s">
        <v>71</v>
      </c>
      <c r="B25">
        <v>4</v>
      </c>
      <c r="C25">
        <v>3</v>
      </c>
      <c r="D25" s="1">
        <f t="shared" si="9"/>
        <v>7</v>
      </c>
      <c r="E25" t="s">
        <v>137</v>
      </c>
      <c r="F25">
        <v>4</v>
      </c>
      <c r="G25">
        <v>3</v>
      </c>
      <c r="H25" s="1">
        <f t="shared" si="11"/>
        <v>7</v>
      </c>
      <c r="I25" t="s">
        <v>149</v>
      </c>
      <c r="J25">
        <v>5</v>
      </c>
      <c r="K25">
        <v>3</v>
      </c>
      <c r="L25" s="1">
        <f t="shared" si="8"/>
        <v>8</v>
      </c>
      <c r="M25" t="s">
        <v>150</v>
      </c>
      <c r="N25">
        <v>6</v>
      </c>
      <c r="O25">
        <v>3</v>
      </c>
      <c r="P25" s="1">
        <f t="shared" si="10"/>
        <v>9</v>
      </c>
    </row>
    <row r="26" spans="1:16">
      <c r="A26" t="s">
        <v>25</v>
      </c>
      <c r="B26">
        <v>4</v>
      </c>
      <c r="C26">
        <v>2</v>
      </c>
      <c r="D26" s="1">
        <f t="shared" si="9"/>
        <v>6</v>
      </c>
      <c r="E26" t="s">
        <v>148</v>
      </c>
      <c r="F26">
        <v>4</v>
      </c>
      <c r="G26">
        <v>2</v>
      </c>
      <c r="H26" s="1">
        <f t="shared" si="11"/>
        <v>6</v>
      </c>
      <c r="I26" t="s">
        <v>153</v>
      </c>
      <c r="J26">
        <v>5</v>
      </c>
      <c r="K26">
        <v>3</v>
      </c>
      <c r="L26" s="1">
        <f t="shared" si="8"/>
        <v>8</v>
      </c>
      <c r="M26" t="s">
        <v>154</v>
      </c>
      <c r="N26">
        <v>5</v>
      </c>
      <c r="O26">
        <v>3</v>
      </c>
      <c r="P26" s="1">
        <f t="shared" si="10"/>
        <v>8</v>
      </c>
    </row>
    <row r="27" spans="1:16">
      <c r="A27" t="s">
        <v>32</v>
      </c>
      <c r="B27">
        <v>5</v>
      </c>
      <c r="C27">
        <v>3</v>
      </c>
      <c r="D27" s="1">
        <f t="shared" si="9"/>
        <v>8</v>
      </c>
      <c r="E27" t="s">
        <v>152</v>
      </c>
      <c r="F27">
        <v>5</v>
      </c>
      <c r="G27">
        <v>3</v>
      </c>
      <c r="H27" s="1">
        <f t="shared" si="11"/>
        <v>8</v>
      </c>
      <c r="I27" t="s">
        <v>156</v>
      </c>
      <c r="J27">
        <v>5</v>
      </c>
      <c r="K27">
        <v>3</v>
      </c>
      <c r="L27" s="1">
        <f t="shared" si="8"/>
        <v>8</v>
      </c>
      <c r="M27" t="s">
        <v>157</v>
      </c>
      <c r="N27">
        <v>5</v>
      </c>
      <c r="O27">
        <v>4</v>
      </c>
      <c r="P27" s="1">
        <f t="shared" si="10"/>
        <v>9</v>
      </c>
    </row>
    <row r="28" spans="1:16">
      <c r="A28" t="s">
        <v>49</v>
      </c>
      <c r="B28">
        <v>5</v>
      </c>
      <c r="C28">
        <v>3</v>
      </c>
      <c r="D28" s="1">
        <f t="shared" si="9"/>
        <v>8</v>
      </c>
      <c r="E28" t="s">
        <v>159</v>
      </c>
      <c r="F28">
        <v>5</v>
      </c>
      <c r="G28">
        <v>3</v>
      </c>
      <c r="H28" s="1">
        <f t="shared" si="11"/>
        <v>8</v>
      </c>
      <c r="I28" t="s">
        <v>160</v>
      </c>
      <c r="J28">
        <v>4</v>
      </c>
      <c r="K28">
        <v>3</v>
      </c>
      <c r="L28" s="1">
        <f t="shared" si="8"/>
        <v>7</v>
      </c>
      <c r="M28" t="s">
        <v>161</v>
      </c>
      <c r="N28">
        <v>5</v>
      </c>
      <c r="O28">
        <v>3</v>
      </c>
      <c r="P28" s="1">
        <f t="shared" si="10"/>
        <v>8</v>
      </c>
    </row>
    <row r="29" spans="1:16">
      <c r="A29" t="s">
        <v>55</v>
      </c>
      <c r="B29">
        <v>4</v>
      </c>
      <c r="C29">
        <v>2</v>
      </c>
      <c r="D29" s="1">
        <f t="shared" si="9"/>
        <v>6</v>
      </c>
      <c r="E29" t="s">
        <v>164</v>
      </c>
      <c r="F29">
        <v>5</v>
      </c>
      <c r="G29">
        <v>2</v>
      </c>
      <c r="H29" s="1">
        <f t="shared" si="11"/>
        <v>7</v>
      </c>
      <c r="I29" t="s">
        <v>165</v>
      </c>
      <c r="J29">
        <v>5</v>
      </c>
      <c r="K29">
        <v>3</v>
      </c>
      <c r="L29" s="1">
        <f t="shared" si="8"/>
        <v>8</v>
      </c>
      <c r="M29" t="s">
        <v>166</v>
      </c>
      <c r="N29">
        <v>5</v>
      </c>
      <c r="O29">
        <v>3</v>
      </c>
      <c r="P29" s="1">
        <f t="shared" si="10"/>
        <v>8</v>
      </c>
    </row>
    <row r="30" spans="1:16">
      <c r="A30" t="s">
        <v>87</v>
      </c>
      <c r="B30">
        <v>5</v>
      </c>
      <c r="C30">
        <v>3</v>
      </c>
      <c r="D30" s="1">
        <f t="shared" ref="D30:D35" si="12">B30+C30</f>
        <v>8</v>
      </c>
      <c r="E30" t="s">
        <v>143</v>
      </c>
      <c r="F30">
        <v>2</v>
      </c>
      <c r="G30">
        <v>1</v>
      </c>
      <c r="H30" s="1">
        <f t="shared" si="11"/>
        <v>3</v>
      </c>
      <c r="I30" t="s">
        <v>168</v>
      </c>
      <c r="J30">
        <v>6</v>
      </c>
      <c r="K30">
        <v>3</v>
      </c>
      <c r="L30" s="1">
        <f t="shared" si="8"/>
        <v>9</v>
      </c>
      <c r="M30" t="s">
        <v>169</v>
      </c>
      <c r="N30">
        <v>5</v>
      </c>
      <c r="O30">
        <v>3</v>
      </c>
      <c r="P30" s="1">
        <f t="shared" si="10"/>
        <v>8</v>
      </c>
    </row>
    <row r="31" spans="1:16">
      <c r="A31" t="s">
        <v>116</v>
      </c>
      <c r="B31">
        <v>3</v>
      </c>
      <c r="C31">
        <v>1</v>
      </c>
      <c r="D31" s="1">
        <f t="shared" si="12"/>
        <v>4</v>
      </c>
      <c r="E31" t="s">
        <v>163</v>
      </c>
      <c r="F31">
        <v>0</v>
      </c>
      <c r="G31">
        <v>0</v>
      </c>
      <c r="H31" s="1">
        <f t="shared" si="11"/>
        <v>0</v>
      </c>
      <c r="I31" t="s">
        <v>171</v>
      </c>
      <c r="J31">
        <v>5</v>
      </c>
      <c r="K31">
        <v>3</v>
      </c>
      <c r="L31" s="1">
        <f t="shared" ref="L31:L41" si="13">J31+K31</f>
        <v>8</v>
      </c>
      <c r="M31" t="s">
        <v>172</v>
      </c>
      <c r="N31">
        <v>5</v>
      </c>
      <c r="O31">
        <v>3</v>
      </c>
      <c r="P31" s="1">
        <f t="shared" si="10"/>
        <v>8</v>
      </c>
    </row>
    <row r="32" spans="1:16">
      <c r="A32" t="s">
        <v>40</v>
      </c>
      <c r="B32">
        <v>0</v>
      </c>
      <c r="C32">
        <v>1</v>
      </c>
      <c r="D32" s="1">
        <f t="shared" si="12"/>
        <v>1</v>
      </c>
      <c r="E32" t="s">
        <v>66</v>
      </c>
      <c r="F32">
        <v>2</v>
      </c>
      <c r="G32">
        <v>1</v>
      </c>
      <c r="H32" s="1">
        <f t="shared" si="11"/>
        <v>3</v>
      </c>
      <c r="I32" t="s">
        <v>175</v>
      </c>
      <c r="J32">
        <v>1</v>
      </c>
      <c r="K32">
        <v>0</v>
      </c>
      <c r="L32" s="1">
        <f t="shared" si="13"/>
        <v>1</v>
      </c>
      <c r="M32" t="s">
        <v>176</v>
      </c>
      <c r="N32">
        <v>6</v>
      </c>
      <c r="O32">
        <v>3</v>
      </c>
      <c r="P32" s="1">
        <f t="shared" si="10"/>
        <v>9</v>
      </c>
    </row>
    <row r="33" spans="1:16">
      <c r="A33" t="s">
        <v>42</v>
      </c>
      <c r="B33">
        <v>1</v>
      </c>
      <c r="C33">
        <v>1</v>
      </c>
      <c r="D33" s="1">
        <f t="shared" si="12"/>
        <v>2</v>
      </c>
      <c r="E33" t="s">
        <v>132</v>
      </c>
      <c r="F33">
        <v>1</v>
      </c>
      <c r="G33">
        <v>1</v>
      </c>
      <c r="H33" s="1">
        <f t="shared" si="11"/>
        <v>2</v>
      </c>
      <c r="I33" t="s">
        <v>179</v>
      </c>
      <c r="J33">
        <v>0</v>
      </c>
      <c r="K33">
        <v>0</v>
      </c>
      <c r="L33" s="1">
        <f t="shared" si="13"/>
        <v>0</v>
      </c>
      <c r="M33" t="s">
        <v>180</v>
      </c>
      <c r="N33">
        <v>2</v>
      </c>
      <c r="O33">
        <v>1</v>
      </c>
      <c r="P33" s="1">
        <f t="shared" si="10"/>
        <v>3</v>
      </c>
    </row>
    <row r="34" spans="1:16">
      <c r="A34" t="s">
        <v>33</v>
      </c>
      <c r="B34">
        <v>2</v>
      </c>
      <c r="C34">
        <v>1</v>
      </c>
      <c r="D34" s="1">
        <f t="shared" si="12"/>
        <v>3</v>
      </c>
      <c r="E34" t="s">
        <v>174</v>
      </c>
      <c r="F34">
        <v>4</v>
      </c>
      <c r="G34">
        <v>3</v>
      </c>
      <c r="H34" s="1">
        <f t="shared" si="11"/>
        <v>7</v>
      </c>
      <c r="I34" t="s">
        <v>78</v>
      </c>
      <c r="J34">
        <v>0</v>
      </c>
      <c r="K34">
        <v>1</v>
      </c>
      <c r="L34" s="1">
        <f t="shared" si="13"/>
        <v>1</v>
      </c>
      <c r="M34" t="s">
        <v>183</v>
      </c>
      <c r="N34">
        <v>1</v>
      </c>
      <c r="O34">
        <v>1</v>
      </c>
      <c r="P34" s="1">
        <f t="shared" si="10"/>
        <v>2</v>
      </c>
    </row>
    <row r="35" spans="1:16">
      <c r="A35" t="s">
        <v>89</v>
      </c>
      <c r="B35">
        <v>0</v>
      </c>
      <c r="C35">
        <v>0</v>
      </c>
      <c r="D35" s="1">
        <f t="shared" si="12"/>
        <v>0</v>
      </c>
      <c r="E35" t="s">
        <v>126</v>
      </c>
      <c r="F35">
        <v>5</v>
      </c>
      <c r="G35">
        <v>3</v>
      </c>
      <c r="H35" s="1">
        <f t="shared" ref="H35:H40" si="14">F35+G35</f>
        <v>8</v>
      </c>
      <c r="I35" t="s">
        <v>185</v>
      </c>
      <c r="J35">
        <v>0</v>
      </c>
      <c r="K35">
        <v>1</v>
      </c>
      <c r="L35" s="1">
        <f t="shared" si="13"/>
        <v>1</v>
      </c>
      <c r="M35" t="s">
        <v>24</v>
      </c>
      <c r="N35">
        <v>3</v>
      </c>
      <c r="O35">
        <v>2</v>
      </c>
      <c r="P35" s="1">
        <f t="shared" ref="P35:P41" si="15">N35+O35</f>
        <v>5</v>
      </c>
    </row>
    <row r="36" spans="1:16">
      <c r="A36" t="s">
        <v>80</v>
      </c>
      <c r="B36">
        <v>2</v>
      </c>
      <c r="C36">
        <v>2</v>
      </c>
      <c r="D36" s="1">
        <f t="shared" ref="D36:D45" si="16">B36+C36</f>
        <v>4</v>
      </c>
      <c r="E36" t="s">
        <v>131</v>
      </c>
      <c r="F36">
        <v>5</v>
      </c>
      <c r="G36">
        <v>3</v>
      </c>
      <c r="H36" s="1">
        <f t="shared" si="14"/>
        <v>8</v>
      </c>
      <c r="I36" t="s">
        <v>64</v>
      </c>
      <c r="J36">
        <v>2</v>
      </c>
      <c r="K36">
        <v>1</v>
      </c>
      <c r="L36" s="1">
        <f t="shared" si="13"/>
        <v>3</v>
      </c>
      <c r="M36" t="s">
        <v>187</v>
      </c>
      <c r="N36">
        <v>0</v>
      </c>
      <c r="O36">
        <v>0</v>
      </c>
      <c r="P36" s="1">
        <f t="shared" si="15"/>
        <v>0</v>
      </c>
    </row>
    <row r="37" spans="1:16">
      <c r="A37" t="s">
        <v>56</v>
      </c>
      <c r="B37">
        <v>1</v>
      </c>
      <c r="C37">
        <v>0</v>
      </c>
      <c r="D37" s="1">
        <f t="shared" si="16"/>
        <v>1</v>
      </c>
      <c r="E37" t="s">
        <v>50</v>
      </c>
      <c r="F37">
        <v>1</v>
      </c>
      <c r="G37">
        <v>0</v>
      </c>
      <c r="H37" s="1">
        <f t="shared" si="14"/>
        <v>1</v>
      </c>
      <c r="I37" t="s">
        <v>189</v>
      </c>
      <c r="J37">
        <v>1</v>
      </c>
      <c r="K37">
        <v>1</v>
      </c>
      <c r="L37" s="1">
        <f t="shared" si="13"/>
        <v>2</v>
      </c>
      <c r="M37" t="s">
        <v>190</v>
      </c>
      <c r="N37">
        <v>1</v>
      </c>
      <c r="O37">
        <v>0</v>
      </c>
      <c r="P37" s="1">
        <f t="shared" si="15"/>
        <v>1</v>
      </c>
    </row>
    <row r="38" spans="1:16">
      <c r="A38" t="s">
        <v>34</v>
      </c>
      <c r="B38">
        <v>3</v>
      </c>
      <c r="C38">
        <v>1</v>
      </c>
      <c r="D38" s="1">
        <f t="shared" si="16"/>
        <v>4</v>
      </c>
      <c r="E38" t="s">
        <v>178</v>
      </c>
      <c r="F38">
        <v>2</v>
      </c>
      <c r="G38">
        <v>1</v>
      </c>
      <c r="H38" s="1">
        <f t="shared" si="14"/>
        <v>3</v>
      </c>
      <c r="I38" t="s">
        <v>192</v>
      </c>
      <c r="J38">
        <v>1</v>
      </c>
      <c r="K38">
        <v>0</v>
      </c>
      <c r="L38" s="1">
        <f t="shared" si="13"/>
        <v>1</v>
      </c>
      <c r="M38" t="s">
        <v>193</v>
      </c>
      <c r="N38">
        <v>3</v>
      </c>
      <c r="O38">
        <v>2</v>
      </c>
      <c r="P38" s="1">
        <f t="shared" si="15"/>
        <v>5</v>
      </c>
    </row>
    <row r="39" spans="1:16">
      <c r="A39" t="s">
        <v>59</v>
      </c>
      <c r="B39">
        <v>5</v>
      </c>
      <c r="C39">
        <v>3</v>
      </c>
      <c r="D39" s="1">
        <f t="shared" si="16"/>
        <v>8</v>
      </c>
      <c r="E39" t="s">
        <v>195</v>
      </c>
      <c r="F39">
        <v>0</v>
      </c>
      <c r="G39">
        <v>0</v>
      </c>
      <c r="H39" s="1">
        <f t="shared" si="14"/>
        <v>0</v>
      </c>
      <c r="I39" t="s">
        <v>182</v>
      </c>
      <c r="J39">
        <v>3</v>
      </c>
      <c r="K39">
        <v>0</v>
      </c>
      <c r="L39" s="1">
        <f t="shared" si="13"/>
        <v>3</v>
      </c>
      <c r="M39" t="s">
        <v>196</v>
      </c>
      <c r="N39">
        <v>6</v>
      </c>
      <c r="O39">
        <v>3</v>
      </c>
      <c r="P39" s="1">
        <f t="shared" si="15"/>
        <v>9</v>
      </c>
    </row>
    <row r="40" spans="1:16">
      <c r="A40" t="s">
        <v>48</v>
      </c>
      <c r="B40">
        <v>2</v>
      </c>
      <c r="C40">
        <v>0</v>
      </c>
      <c r="D40" s="1">
        <f t="shared" si="16"/>
        <v>2</v>
      </c>
      <c r="E40" t="s">
        <v>198</v>
      </c>
      <c r="F40">
        <v>0</v>
      </c>
      <c r="G40">
        <v>0</v>
      </c>
      <c r="H40" s="1">
        <f t="shared" si="14"/>
        <v>0</v>
      </c>
      <c r="I40" t="s">
        <v>138</v>
      </c>
      <c r="J40">
        <v>2</v>
      </c>
      <c r="K40">
        <v>2</v>
      </c>
      <c r="L40" s="1">
        <f t="shared" si="13"/>
        <v>4</v>
      </c>
      <c r="M40" t="s">
        <v>199</v>
      </c>
      <c r="N40">
        <v>1</v>
      </c>
      <c r="O40">
        <v>1</v>
      </c>
      <c r="P40" s="1">
        <f t="shared" si="15"/>
        <v>2</v>
      </c>
    </row>
    <row r="41" spans="1:16">
      <c r="A41" t="s">
        <v>201</v>
      </c>
      <c r="B41">
        <v>0</v>
      </c>
      <c r="C41">
        <v>0</v>
      </c>
      <c r="D41" s="1">
        <f t="shared" si="16"/>
        <v>0</v>
      </c>
      <c r="I41" t="s">
        <v>88</v>
      </c>
      <c r="J41">
        <v>8</v>
      </c>
      <c r="K41">
        <v>4</v>
      </c>
      <c r="L41" s="1">
        <f t="shared" si="13"/>
        <v>12</v>
      </c>
      <c r="M41" t="s">
        <v>202</v>
      </c>
      <c r="N41">
        <v>1</v>
      </c>
      <c r="O41">
        <v>0</v>
      </c>
      <c r="P41" s="1">
        <f t="shared" si="15"/>
        <v>1</v>
      </c>
    </row>
    <row r="42" spans="1:4">
      <c r="A42" t="s">
        <v>58</v>
      </c>
      <c r="B42">
        <v>5</v>
      </c>
      <c r="C42">
        <v>1</v>
      </c>
      <c r="D42" s="1">
        <f t="shared" si="16"/>
        <v>6</v>
      </c>
    </row>
    <row r="43" spans="1:4">
      <c r="A43" t="s">
        <v>73</v>
      </c>
      <c r="B43">
        <v>2</v>
      </c>
      <c r="C43">
        <v>1</v>
      </c>
      <c r="D43" s="1">
        <f t="shared" si="16"/>
        <v>3</v>
      </c>
    </row>
    <row r="44" spans="1:4">
      <c r="A44" t="s">
        <v>206</v>
      </c>
      <c r="B44">
        <v>0</v>
      </c>
      <c r="C44">
        <v>0</v>
      </c>
      <c r="D44" s="1">
        <f t="shared" si="16"/>
        <v>0</v>
      </c>
    </row>
    <row r="45" spans="1:4">
      <c r="A45" t="s">
        <v>208</v>
      </c>
      <c r="B45">
        <v>0</v>
      </c>
      <c r="C45">
        <v>0</v>
      </c>
      <c r="D45" s="1">
        <f t="shared" si="16"/>
        <v>0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0"/>
  <sheetViews>
    <sheetView zoomScale="80" zoomScaleNormal="80" workbookViewId="0">
      <selection activeCell="A2" sqref="A2:K2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226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227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>COUNTIF($B$6:$K$62,M4)</f>
        <v>2</v>
      </c>
      <c r="O4" s="29" t="s">
        <v>13</v>
      </c>
      <c r="P4" s="30">
        <f>COUNTIF($B$6:$K$62,O4)</f>
        <v>4</v>
      </c>
      <c r="Q4" s="37" t="s">
        <v>14</v>
      </c>
      <c r="R4" s="38">
        <f t="shared" ref="R4:R9" si="0">COUNTIF($B$6:$K$62,Q4)</f>
        <v>3</v>
      </c>
      <c r="S4" s="27" t="s">
        <v>15</v>
      </c>
      <c r="T4" s="28">
        <f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>COUNTIF($B$6:$K$62,M5)</f>
        <v>0</v>
      </c>
      <c r="O5" s="29" t="s">
        <v>19</v>
      </c>
      <c r="P5" s="30">
        <f t="shared" ref="P5:P10" si="1">COUNTIF($B$6:$K$62,O5)</f>
        <v>0</v>
      </c>
      <c r="Q5" s="37" t="s">
        <v>20</v>
      </c>
      <c r="R5" s="38">
        <f t="shared" si="0"/>
        <v>2</v>
      </c>
      <c r="S5" s="27" t="s">
        <v>21</v>
      </c>
      <c r="T5" s="28">
        <f t="shared" ref="T5:T12" si="2">COUNTIF($B$6:$K$62,S5)</f>
        <v>2</v>
      </c>
    </row>
    <row r="6" ht="14.25" spans="1:20">
      <c r="A6" s="13" t="s">
        <v>22</v>
      </c>
      <c r="B6" s="14"/>
      <c r="C6" s="44" t="s">
        <v>23</v>
      </c>
      <c r="D6" s="14"/>
      <c r="E6" s="44" t="s">
        <v>25</v>
      </c>
      <c r="F6" s="21" t="s">
        <v>228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>COUNTIF($B$6:$K$62,M6)</f>
        <v>2</v>
      </c>
      <c r="O6" s="29" t="s">
        <v>28</v>
      </c>
      <c r="P6" s="30">
        <f t="shared" si="1"/>
        <v>1</v>
      </c>
      <c r="Q6" s="37" t="s">
        <v>29</v>
      </c>
      <c r="R6" s="38">
        <f t="shared" si="0"/>
        <v>2</v>
      </c>
      <c r="S6" s="27" t="s">
        <v>30</v>
      </c>
      <c r="T6" s="28">
        <f t="shared" si="2"/>
        <v>2</v>
      </c>
    </row>
    <row r="7" ht="14.25" spans="1:20">
      <c r="A7" s="13" t="s">
        <v>31</v>
      </c>
      <c r="B7" s="14"/>
      <c r="C7" s="44" t="s">
        <v>32</v>
      </c>
      <c r="D7" s="14"/>
      <c r="E7" s="44" t="s">
        <v>27</v>
      </c>
      <c r="F7" s="45"/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ref="N7:N17" si="3">COUNTIF($B$6:$K$62,M7)</f>
        <v>3</v>
      </c>
      <c r="O7" s="29" t="s">
        <v>36</v>
      </c>
      <c r="P7" s="30">
        <f t="shared" si="1"/>
        <v>0</v>
      </c>
      <c r="Q7" s="37" t="s">
        <v>37</v>
      </c>
      <c r="R7" s="38">
        <f t="shared" si="0"/>
        <v>2</v>
      </c>
      <c r="S7" s="27" t="s">
        <v>38</v>
      </c>
      <c r="T7" s="28">
        <f t="shared" si="2"/>
        <v>0</v>
      </c>
    </row>
    <row r="8" ht="14.25" spans="1:20">
      <c r="A8" s="13" t="s">
        <v>39</v>
      </c>
      <c r="B8" s="14"/>
      <c r="C8" s="44" t="s">
        <v>41</v>
      </c>
      <c r="D8" s="17"/>
      <c r="E8" s="44" t="s">
        <v>32</v>
      </c>
      <c r="F8" s="45"/>
      <c r="G8" s="44" t="s">
        <v>23</v>
      </c>
      <c r="H8" s="14" t="s">
        <v>23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3"/>
        <v>3</v>
      </c>
      <c r="O8" s="29" t="s">
        <v>43</v>
      </c>
      <c r="P8" s="30">
        <f t="shared" si="1"/>
        <v>5</v>
      </c>
      <c r="Q8" s="37" t="s">
        <v>44</v>
      </c>
      <c r="R8" s="38">
        <f t="shared" si="0"/>
        <v>2</v>
      </c>
      <c r="S8" s="27" t="s">
        <v>45</v>
      </c>
      <c r="T8" s="28">
        <f t="shared" si="2"/>
        <v>2</v>
      </c>
    </row>
    <row r="9" ht="14.25" spans="1:20">
      <c r="A9" s="13" t="s">
        <v>46</v>
      </c>
      <c r="B9" s="14"/>
      <c r="C9" s="46" t="s">
        <v>48</v>
      </c>
      <c r="D9" s="14"/>
      <c r="E9" s="44" t="s">
        <v>49</v>
      </c>
      <c r="F9" s="45"/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3"/>
        <v>3</v>
      </c>
      <c r="O9" s="32" t="s">
        <v>51</v>
      </c>
      <c r="P9" s="30">
        <f t="shared" si="1"/>
        <v>2</v>
      </c>
      <c r="Q9" s="39" t="s">
        <v>52</v>
      </c>
      <c r="R9" s="38">
        <f t="shared" si="0"/>
        <v>1</v>
      </c>
      <c r="S9" s="27" t="s">
        <v>53</v>
      </c>
      <c r="T9" s="28">
        <f t="shared" si="2"/>
        <v>2</v>
      </c>
    </row>
    <row r="10" ht="14.25" spans="1:20">
      <c r="A10" s="13" t="s">
        <v>54</v>
      </c>
      <c r="B10" s="14"/>
      <c r="C10" s="44" t="s">
        <v>56</v>
      </c>
      <c r="D10" s="14"/>
      <c r="E10" s="44" t="s">
        <v>58</v>
      </c>
      <c r="F10" s="45"/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3"/>
        <v>2</v>
      </c>
      <c r="O10" s="32" t="s">
        <v>60</v>
      </c>
      <c r="P10" s="30">
        <f t="shared" si="1"/>
        <v>2</v>
      </c>
      <c r="Q10" s="39" t="s">
        <v>61</v>
      </c>
      <c r="R10" s="38">
        <f t="shared" ref="R10:R23" si="4">COUNTIF($B$6:$K$62,Q10)</f>
        <v>1</v>
      </c>
      <c r="S10" s="27" t="s">
        <v>62</v>
      </c>
      <c r="T10" s="28">
        <f t="shared" si="2"/>
        <v>2</v>
      </c>
    </row>
    <row r="11" ht="14.25" spans="1:20">
      <c r="A11" s="13" t="s">
        <v>63</v>
      </c>
      <c r="B11" s="14"/>
      <c r="C11" s="44" t="s">
        <v>64</v>
      </c>
      <c r="D11" s="14"/>
      <c r="E11" s="44" t="s">
        <v>59</v>
      </c>
      <c r="F11" s="45"/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3"/>
        <v>2</v>
      </c>
      <c r="O11" s="32" t="s">
        <v>67</v>
      </c>
      <c r="P11" s="30">
        <f t="shared" ref="P11:P24" si="5">COUNTIF($B$6:$K$62,O11)</f>
        <v>2</v>
      </c>
      <c r="Q11" s="39" t="s">
        <v>68</v>
      </c>
      <c r="R11" s="38">
        <f t="shared" si="4"/>
        <v>2</v>
      </c>
      <c r="S11" s="27" t="s">
        <v>69</v>
      </c>
      <c r="T11" s="28">
        <f t="shared" si="2"/>
        <v>2</v>
      </c>
    </row>
    <row r="12" ht="14.25" spans="1:20">
      <c r="A12" s="13" t="s">
        <v>70</v>
      </c>
      <c r="B12" s="14"/>
      <c r="C12" s="44" t="s">
        <v>71</v>
      </c>
      <c r="D12" s="14"/>
      <c r="E12" s="44" t="s">
        <v>73</v>
      </c>
      <c r="F12" s="45"/>
      <c r="G12" s="44" t="s">
        <v>72</v>
      </c>
      <c r="H12" s="14" t="s">
        <v>32</v>
      </c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3"/>
        <v>1</v>
      </c>
      <c r="O12" s="32" t="s">
        <v>74</v>
      </c>
      <c r="P12" s="30">
        <f t="shared" si="5"/>
        <v>2</v>
      </c>
      <c r="Q12" s="39" t="s">
        <v>75</v>
      </c>
      <c r="R12" s="38">
        <f t="shared" si="4"/>
        <v>2</v>
      </c>
      <c r="S12" s="27" t="s">
        <v>76</v>
      </c>
      <c r="T12" s="28">
        <f t="shared" si="2"/>
        <v>1</v>
      </c>
    </row>
    <row r="13" ht="14.25" spans="1:20">
      <c r="A13" s="13" t="s">
        <v>77</v>
      </c>
      <c r="B13" s="14"/>
      <c r="C13" s="44" t="s">
        <v>47</v>
      </c>
      <c r="D13" s="14"/>
      <c r="E13" s="44" t="s">
        <v>47</v>
      </c>
      <c r="F13" s="45"/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3"/>
        <v>2</v>
      </c>
      <c r="O13" s="32" t="s">
        <v>81</v>
      </c>
      <c r="P13" s="30">
        <f t="shared" si="5"/>
        <v>2</v>
      </c>
      <c r="Q13" s="40" t="s">
        <v>82</v>
      </c>
      <c r="R13" s="38">
        <f t="shared" si="4"/>
        <v>3</v>
      </c>
      <c r="S13" s="27" t="s">
        <v>83</v>
      </c>
      <c r="T13" s="28">
        <f t="shared" ref="T13:T34" si="6">COUNTIF($B$6:$K$62,S13)</f>
        <v>2</v>
      </c>
    </row>
    <row r="14" ht="14.25" spans="1:20">
      <c r="A14" s="13" t="s">
        <v>84</v>
      </c>
      <c r="B14" s="14"/>
      <c r="C14" s="44" t="s">
        <v>86</v>
      </c>
      <c r="D14" s="14"/>
      <c r="E14" s="44" t="s">
        <v>87</v>
      </c>
      <c r="F14" s="45"/>
      <c r="G14" s="44" t="s">
        <v>86</v>
      </c>
      <c r="H14" s="14" t="s">
        <v>85</v>
      </c>
      <c r="I14" s="44" t="s">
        <v>85</v>
      </c>
      <c r="J14" s="14" t="s">
        <v>88</v>
      </c>
      <c r="K14" s="15" t="s">
        <v>89</v>
      </c>
      <c r="M14" s="31" t="s">
        <v>86</v>
      </c>
      <c r="N14" s="28">
        <f t="shared" si="3"/>
        <v>2</v>
      </c>
      <c r="O14" s="32" t="s">
        <v>90</v>
      </c>
      <c r="P14" s="30">
        <f t="shared" si="5"/>
        <v>2</v>
      </c>
      <c r="Q14" s="40" t="s">
        <v>91</v>
      </c>
      <c r="R14" s="38">
        <f t="shared" si="4"/>
        <v>2</v>
      </c>
      <c r="S14" s="31" t="s">
        <v>92</v>
      </c>
      <c r="T14" s="28">
        <f t="shared" si="6"/>
        <v>2</v>
      </c>
    </row>
    <row r="15" ht="14.25" spans="1:20">
      <c r="A15" s="13" t="s">
        <v>93</v>
      </c>
      <c r="B15" s="14"/>
      <c r="C15" s="44" t="s">
        <v>25</v>
      </c>
      <c r="D15" s="17"/>
      <c r="E15" s="44" t="s">
        <v>94</v>
      </c>
      <c r="F15" s="45"/>
      <c r="G15" s="44" t="s">
        <v>35</v>
      </c>
      <c r="H15" s="14" t="s">
        <v>94</v>
      </c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3"/>
        <v>2</v>
      </c>
      <c r="O15" s="32" t="s">
        <v>95</v>
      </c>
      <c r="P15" s="30">
        <f t="shared" si="5"/>
        <v>3</v>
      </c>
      <c r="Q15" s="40" t="s">
        <v>96</v>
      </c>
      <c r="R15" s="38">
        <f t="shared" si="4"/>
        <v>2</v>
      </c>
      <c r="S15" s="31" t="s">
        <v>97</v>
      </c>
      <c r="T15" s="28">
        <f t="shared" si="6"/>
        <v>2</v>
      </c>
    </row>
    <row r="16" ht="14.25" spans="1:20">
      <c r="A16" s="13" t="s">
        <v>98</v>
      </c>
      <c r="B16" s="14"/>
      <c r="C16" s="44" t="s">
        <v>55</v>
      </c>
      <c r="D16" s="14"/>
      <c r="E16" s="44" t="s">
        <v>88</v>
      </c>
      <c r="F16" s="45"/>
      <c r="G16" s="44" t="s">
        <v>100</v>
      </c>
      <c r="H16" s="14" t="s">
        <v>99</v>
      </c>
      <c r="I16" s="44" t="s">
        <v>99</v>
      </c>
      <c r="J16" s="14" t="s">
        <v>100</v>
      </c>
      <c r="K16" s="18" t="s">
        <v>88</v>
      </c>
      <c r="M16" s="31" t="s">
        <v>100</v>
      </c>
      <c r="N16" s="28">
        <f t="shared" si="3"/>
        <v>2</v>
      </c>
      <c r="O16" s="32" t="s">
        <v>101</v>
      </c>
      <c r="P16" s="30">
        <f t="shared" si="5"/>
        <v>3</v>
      </c>
      <c r="Q16" s="40" t="s">
        <v>102</v>
      </c>
      <c r="R16" s="38">
        <f t="shared" si="4"/>
        <v>2</v>
      </c>
      <c r="S16" s="31" t="s">
        <v>103</v>
      </c>
      <c r="T16" s="28">
        <f t="shared" si="6"/>
        <v>2</v>
      </c>
    </row>
    <row r="17" ht="14.25" spans="1:20">
      <c r="A17" s="13" t="s">
        <v>104</v>
      </c>
      <c r="B17" s="14"/>
      <c r="C17" s="44" t="s">
        <v>87</v>
      </c>
      <c r="D17" s="14"/>
      <c r="E17" s="44" t="s">
        <v>105</v>
      </c>
      <c r="F17" s="45"/>
      <c r="G17" s="44" t="s">
        <v>99</v>
      </c>
      <c r="H17" s="14" t="s">
        <v>88</v>
      </c>
      <c r="I17" s="44" t="s">
        <v>88</v>
      </c>
      <c r="J17" s="14" t="s">
        <v>99</v>
      </c>
      <c r="K17" s="44" t="s">
        <v>105</v>
      </c>
      <c r="M17" s="31" t="s">
        <v>105</v>
      </c>
      <c r="N17" s="28">
        <f t="shared" si="3"/>
        <v>2</v>
      </c>
      <c r="O17" s="32" t="s">
        <v>106</v>
      </c>
      <c r="P17" s="30">
        <f t="shared" si="5"/>
        <v>2</v>
      </c>
      <c r="Q17" s="40" t="s">
        <v>107</v>
      </c>
      <c r="R17" s="38">
        <f t="shared" si="4"/>
        <v>2</v>
      </c>
      <c r="S17" s="31" t="s">
        <v>108</v>
      </c>
      <c r="T17" s="28">
        <f t="shared" si="6"/>
        <v>3</v>
      </c>
    </row>
    <row r="18" ht="14.25" spans="1:20">
      <c r="A18" s="13" t="s">
        <v>109</v>
      </c>
      <c r="B18" s="14"/>
      <c r="C18" s="44" t="s">
        <v>110</v>
      </c>
      <c r="D18" s="14"/>
      <c r="E18" s="44" t="s">
        <v>85</v>
      </c>
      <c r="F18" s="45"/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ref="N18:N31" si="7">COUNTIF($B$6:$K$62,M18)</f>
        <v>3</v>
      </c>
      <c r="O18" s="32" t="s">
        <v>111</v>
      </c>
      <c r="P18" s="30">
        <f t="shared" si="5"/>
        <v>3</v>
      </c>
      <c r="Q18" s="40" t="s">
        <v>112</v>
      </c>
      <c r="R18" s="38">
        <f t="shared" si="4"/>
        <v>2</v>
      </c>
      <c r="S18" s="31" t="s">
        <v>113</v>
      </c>
      <c r="T18" s="28">
        <f t="shared" si="6"/>
        <v>3</v>
      </c>
    </row>
    <row r="19" ht="14.25" spans="1:20">
      <c r="A19" s="13" t="s">
        <v>114</v>
      </c>
      <c r="B19" s="14"/>
      <c r="C19" s="44" t="s">
        <v>49</v>
      </c>
      <c r="D19" s="14"/>
      <c r="E19" s="46" t="s">
        <v>71</v>
      </c>
      <c r="F19" s="47"/>
      <c r="G19" s="44" t="s">
        <v>71</v>
      </c>
      <c r="H19" s="14" t="s">
        <v>115</v>
      </c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7"/>
        <v>2</v>
      </c>
      <c r="O19" s="29" t="s">
        <v>117</v>
      </c>
      <c r="P19" s="30">
        <f t="shared" si="5"/>
        <v>3</v>
      </c>
      <c r="Q19" s="37" t="s">
        <v>118</v>
      </c>
      <c r="R19" s="38">
        <f t="shared" si="4"/>
        <v>3</v>
      </c>
      <c r="S19" s="27" t="s">
        <v>119</v>
      </c>
      <c r="T19" s="28">
        <f t="shared" si="6"/>
        <v>1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7"/>
        <v>2</v>
      </c>
      <c r="O20" s="29" t="s">
        <v>122</v>
      </c>
      <c r="P20" s="30">
        <f t="shared" si="5"/>
        <v>4</v>
      </c>
      <c r="Q20" s="37" t="s">
        <v>123</v>
      </c>
      <c r="R20" s="38">
        <f t="shared" si="4"/>
        <v>3</v>
      </c>
      <c r="S20" s="31" t="s">
        <v>124</v>
      </c>
      <c r="T20" s="28">
        <f t="shared" si="6"/>
        <v>2</v>
      </c>
    </row>
    <row r="21" ht="14.25" spans="1:20">
      <c r="A21" s="13" t="s">
        <v>125</v>
      </c>
      <c r="B21" s="14"/>
      <c r="C21" s="44" t="s">
        <v>51</v>
      </c>
      <c r="D21" s="14"/>
      <c r="E21" s="46" t="s">
        <v>51</v>
      </c>
      <c r="F21" s="21" t="s">
        <v>228</v>
      </c>
      <c r="G21" s="44" t="s">
        <v>122</v>
      </c>
      <c r="H21" s="14" t="s">
        <v>126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7"/>
        <v>4</v>
      </c>
      <c r="O21" s="29" t="s">
        <v>127</v>
      </c>
      <c r="P21" s="30">
        <f t="shared" si="5"/>
        <v>4</v>
      </c>
      <c r="Q21" s="37" t="s">
        <v>128</v>
      </c>
      <c r="R21" s="38">
        <f t="shared" si="4"/>
        <v>5</v>
      </c>
      <c r="S21" s="31" t="s">
        <v>129</v>
      </c>
      <c r="T21" s="28">
        <f t="shared" si="6"/>
        <v>2</v>
      </c>
    </row>
    <row r="22" ht="14.25" spans="1:20">
      <c r="A22" s="13" t="s">
        <v>130</v>
      </c>
      <c r="B22" s="14"/>
      <c r="C22" s="44" t="s">
        <v>131</v>
      </c>
      <c r="D22" s="14"/>
      <c r="E22" s="46" t="s">
        <v>43</v>
      </c>
      <c r="F22" s="45"/>
      <c r="G22" s="44" t="s">
        <v>131</v>
      </c>
      <c r="H22" s="14" t="s">
        <v>60</v>
      </c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7"/>
        <v>4</v>
      </c>
      <c r="O22" s="29" t="s">
        <v>133</v>
      </c>
      <c r="P22" s="30">
        <f t="shared" si="5"/>
        <v>3</v>
      </c>
      <c r="Q22" s="37" t="s">
        <v>134</v>
      </c>
      <c r="R22" s="38">
        <f t="shared" si="4"/>
        <v>5</v>
      </c>
      <c r="S22" s="31" t="s">
        <v>135</v>
      </c>
      <c r="T22" s="28">
        <f t="shared" si="6"/>
        <v>3</v>
      </c>
    </row>
    <row r="23" ht="14.25" spans="1:20">
      <c r="A23" s="13" t="s">
        <v>136</v>
      </c>
      <c r="B23" s="14"/>
      <c r="C23" s="44" t="s">
        <v>67</v>
      </c>
      <c r="D23" s="14"/>
      <c r="E23" s="46" t="s">
        <v>137</v>
      </c>
      <c r="F23" s="45"/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7"/>
        <v>4</v>
      </c>
      <c r="O23" s="29" t="s">
        <v>139</v>
      </c>
      <c r="P23" s="30">
        <f t="shared" si="5"/>
        <v>4</v>
      </c>
      <c r="Q23" s="37" t="s">
        <v>140</v>
      </c>
      <c r="R23" s="38">
        <f t="shared" si="4"/>
        <v>2</v>
      </c>
      <c r="S23" s="27" t="s">
        <v>141</v>
      </c>
      <c r="T23" s="28">
        <f t="shared" si="6"/>
        <v>5</v>
      </c>
    </row>
    <row r="24" ht="14.25" spans="1:20">
      <c r="A24" s="13" t="s">
        <v>142</v>
      </c>
      <c r="B24" s="14"/>
      <c r="C24" s="44" t="s">
        <v>43</v>
      </c>
      <c r="D24" s="14"/>
      <c r="E24" s="46" t="s">
        <v>126</v>
      </c>
      <c r="F24" s="45"/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7"/>
        <v>4</v>
      </c>
      <c r="O24" s="29" t="s">
        <v>144</v>
      </c>
      <c r="P24" s="30">
        <f t="shared" ref="P24:P40" si="8">COUNTIF($B$6:$K$62,O24)</f>
        <v>4</v>
      </c>
      <c r="Q24" s="37" t="s">
        <v>145</v>
      </c>
      <c r="R24" s="38">
        <f t="shared" ref="R24:R33" si="9">COUNTIF($B$6:$K$62,Q24)</f>
        <v>4</v>
      </c>
      <c r="S24" s="27" t="s">
        <v>146</v>
      </c>
      <c r="T24" s="28">
        <f t="shared" si="6"/>
        <v>4</v>
      </c>
    </row>
    <row r="25" ht="14.25" spans="1:20">
      <c r="A25" s="13" t="s">
        <v>147</v>
      </c>
      <c r="B25" s="14"/>
      <c r="C25" s="44" t="s">
        <v>148</v>
      </c>
      <c r="D25" s="14"/>
      <c r="E25" s="46" t="s">
        <v>81</v>
      </c>
      <c r="F25" s="45"/>
      <c r="G25" s="46" t="s">
        <v>81</v>
      </c>
      <c r="H25" s="14" t="s">
        <v>148</v>
      </c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7"/>
        <v>4</v>
      </c>
      <c r="O25" s="29" t="s">
        <v>137</v>
      </c>
      <c r="P25" s="30">
        <f t="shared" si="8"/>
        <v>3</v>
      </c>
      <c r="Q25" s="37" t="s">
        <v>149</v>
      </c>
      <c r="R25" s="38">
        <f t="shared" si="9"/>
        <v>4</v>
      </c>
      <c r="S25" s="27" t="s">
        <v>150</v>
      </c>
      <c r="T25" s="28">
        <f t="shared" si="6"/>
        <v>5</v>
      </c>
    </row>
    <row r="26" ht="14.25" spans="1:20">
      <c r="A26" s="13" t="s">
        <v>151</v>
      </c>
      <c r="B26" s="14"/>
      <c r="C26" s="44" t="s">
        <v>152</v>
      </c>
      <c r="D26" s="14"/>
      <c r="E26" s="46" t="s">
        <v>122</v>
      </c>
      <c r="F26" s="45"/>
      <c r="G26" s="44" t="s">
        <v>90</v>
      </c>
      <c r="H26" s="14" t="s">
        <v>152</v>
      </c>
      <c r="I26" s="44" t="s">
        <v>122</v>
      </c>
      <c r="J26" s="14" t="s">
        <v>64</v>
      </c>
      <c r="K26" s="44" t="s">
        <v>90</v>
      </c>
      <c r="M26" s="31" t="s">
        <v>25</v>
      </c>
      <c r="N26" s="28">
        <f t="shared" si="7"/>
        <v>4</v>
      </c>
      <c r="O26" s="32" t="s">
        <v>148</v>
      </c>
      <c r="P26" s="30">
        <f t="shared" si="8"/>
        <v>4</v>
      </c>
      <c r="Q26" s="37" t="s">
        <v>153</v>
      </c>
      <c r="R26" s="38">
        <f t="shared" si="9"/>
        <v>4</v>
      </c>
      <c r="S26" s="27" t="s">
        <v>154</v>
      </c>
      <c r="T26" s="28">
        <f t="shared" si="6"/>
        <v>4</v>
      </c>
    </row>
    <row r="27" ht="14.25" spans="1:20">
      <c r="A27" s="13" t="s">
        <v>155</v>
      </c>
      <c r="B27" s="14"/>
      <c r="C27" s="44" t="s">
        <v>139</v>
      </c>
      <c r="D27" s="14"/>
      <c r="E27" s="46" t="s">
        <v>152</v>
      </c>
      <c r="F27" s="45"/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7"/>
        <v>4</v>
      </c>
      <c r="O27" s="32" t="s">
        <v>152</v>
      </c>
      <c r="P27" s="30">
        <f t="shared" si="8"/>
        <v>4</v>
      </c>
      <c r="Q27" s="37" t="s">
        <v>156</v>
      </c>
      <c r="R27" s="38">
        <f t="shared" si="9"/>
        <v>3</v>
      </c>
      <c r="S27" s="31" t="s">
        <v>157</v>
      </c>
      <c r="T27" s="28">
        <f t="shared" si="6"/>
        <v>4</v>
      </c>
    </row>
    <row r="28" ht="14.25" spans="1:20">
      <c r="A28" s="13" t="s">
        <v>158</v>
      </c>
      <c r="B28" s="14"/>
      <c r="C28" s="44" t="s">
        <v>127</v>
      </c>
      <c r="D28" s="14"/>
      <c r="E28" s="46" t="s">
        <v>101</v>
      </c>
      <c r="F28" s="45"/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7"/>
        <v>4</v>
      </c>
      <c r="O28" s="29" t="s">
        <v>159</v>
      </c>
      <c r="P28" s="30">
        <f t="shared" si="8"/>
        <v>4</v>
      </c>
      <c r="Q28" s="37" t="s">
        <v>160</v>
      </c>
      <c r="R28" s="38">
        <f t="shared" si="9"/>
        <v>4</v>
      </c>
      <c r="S28" s="31" t="s">
        <v>161</v>
      </c>
      <c r="T28" s="28">
        <f t="shared" si="6"/>
        <v>5</v>
      </c>
    </row>
    <row r="29" ht="14.25" spans="1:20">
      <c r="A29" s="13" t="s">
        <v>162</v>
      </c>
      <c r="B29" s="14"/>
      <c r="C29" s="46" t="s">
        <v>106</v>
      </c>
      <c r="D29" s="14"/>
      <c r="E29" s="46" t="s">
        <v>139</v>
      </c>
      <c r="F29" s="45"/>
      <c r="G29" s="44" t="s">
        <v>163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7"/>
        <v>4</v>
      </c>
      <c r="O29" s="29" t="s">
        <v>164</v>
      </c>
      <c r="P29" s="30">
        <f t="shared" si="8"/>
        <v>5</v>
      </c>
      <c r="Q29" s="37" t="s">
        <v>165</v>
      </c>
      <c r="R29" s="38">
        <f t="shared" si="9"/>
        <v>4</v>
      </c>
      <c r="S29" s="31" t="s">
        <v>166</v>
      </c>
      <c r="T29" s="28">
        <f t="shared" si="6"/>
        <v>4</v>
      </c>
    </row>
    <row r="30" ht="14.25" spans="1:20">
      <c r="A30" s="13" t="s">
        <v>167</v>
      </c>
      <c r="B30" s="14"/>
      <c r="C30" s="44" t="s">
        <v>88</v>
      </c>
      <c r="D30" s="14"/>
      <c r="E30" s="46" t="s">
        <v>159</v>
      </c>
      <c r="F30" s="45"/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7"/>
        <v>4</v>
      </c>
      <c r="O30" s="29" t="s">
        <v>143</v>
      </c>
      <c r="P30" s="30">
        <f t="shared" si="8"/>
        <v>2</v>
      </c>
      <c r="Q30" s="37" t="s">
        <v>168</v>
      </c>
      <c r="R30" s="38">
        <f t="shared" si="9"/>
        <v>4</v>
      </c>
      <c r="S30" s="31" t="s">
        <v>169</v>
      </c>
      <c r="T30" s="28">
        <f t="shared" si="6"/>
        <v>4</v>
      </c>
    </row>
    <row r="31" ht="14.25" spans="1:20">
      <c r="A31" s="13" t="s">
        <v>170</v>
      </c>
      <c r="B31" s="14"/>
      <c r="C31" s="44" t="s">
        <v>164</v>
      </c>
      <c r="D31" s="14"/>
      <c r="E31" s="46" t="s">
        <v>164</v>
      </c>
      <c r="F31" s="45"/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7"/>
        <v>3</v>
      </c>
      <c r="O31" s="29" t="s">
        <v>163</v>
      </c>
      <c r="P31" s="30">
        <f t="shared" si="8"/>
        <v>1</v>
      </c>
      <c r="Q31" s="37" t="s">
        <v>171</v>
      </c>
      <c r="R31" s="38">
        <f t="shared" si="9"/>
        <v>4</v>
      </c>
      <c r="S31" s="31" t="s">
        <v>172</v>
      </c>
      <c r="T31" s="28">
        <f t="shared" si="6"/>
        <v>4</v>
      </c>
    </row>
    <row r="32" ht="14.25" spans="1:20">
      <c r="A32" s="13" t="s">
        <v>173</v>
      </c>
      <c r="B32" s="14"/>
      <c r="C32" s="48" t="s">
        <v>50</v>
      </c>
      <c r="D32" s="14"/>
      <c r="E32" s="46" t="s">
        <v>13</v>
      </c>
      <c r="F32" s="45"/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ref="N32:N45" si="10">COUNTIF($B$6:$K$62,M32)</f>
        <v>0</v>
      </c>
      <c r="O32" s="29" t="s">
        <v>66</v>
      </c>
      <c r="P32" s="30">
        <f t="shared" si="8"/>
        <v>2</v>
      </c>
      <c r="Q32" s="37" t="s">
        <v>175</v>
      </c>
      <c r="R32" s="38">
        <f t="shared" si="9"/>
        <v>0</v>
      </c>
      <c r="S32" s="31" t="s">
        <v>176</v>
      </c>
      <c r="T32" s="28">
        <f t="shared" si="6"/>
        <v>4</v>
      </c>
    </row>
    <row r="33" ht="14.25" spans="1:20">
      <c r="A33" s="13" t="s">
        <v>177</v>
      </c>
      <c r="B33" s="14"/>
      <c r="C33" s="44" t="s">
        <v>144</v>
      </c>
      <c r="D33" s="14"/>
      <c r="E33" s="46" t="s">
        <v>144</v>
      </c>
      <c r="F33" s="45"/>
      <c r="G33" s="44" t="s">
        <v>28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10"/>
        <v>0</v>
      </c>
      <c r="O33" s="29" t="s">
        <v>132</v>
      </c>
      <c r="P33" s="30">
        <f t="shared" si="8"/>
        <v>0</v>
      </c>
      <c r="Q33" s="37" t="s">
        <v>179</v>
      </c>
      <c r="R33" s="38">
        <f t="shared" si="9"/>
        <v>0</v>
      </c>
      <c r="S33" s="27" t="s">
        <v>180</v>
      </c>
      <c r="T33" s="28">
        <f t="shared" si="6"/>
        <v>1</v>
      </c>
    </row>
    <row r="34" ht="14.25" spans="1:20">
      <c r="A34" s="13" t="s">
        <v>181</v>
      </c>
      <c r="B34" s="14"/>
      <c r="C34" s="44" t="s">
        <v>13</v>
      </c>
      <c r="D34" s="14"/>
      <c r="E34" s="46" t="s">
        <v>148</v>
      </c>
      <c r="F34" s="47"/>
      <c r="G34" s="44" t="s">
        <v>117</v>
      </c>
      <c r="H34" s="14" t="s">
        <v>117</v>
      </c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10"/>
        <v>1</v>
      </c>
      <c r="O34" s="29" t="s">
        <v>174</v>
      </c>
      <c r="P34" s="30">
        <f t="shared" si="8"/>
        <v>2</v>
      </c>
      <c r="Q34" s="37" t="s">
        <v>78</v>
      </c>
      <c r="R34" s="38">
        <f t="shared" ref="R34:R41" si="11">COUNTIF($B$6:$K$62,Q34)</f>
        <v>0</v>
      </c>
      <c r="S34" s="27" t="s">
        <v>183</v>
      </c>
      <c r="T34" s="28">
        <f t="shared" si="6"/>
        <v>2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10"/>
        <v>1</v>
      </c>
      <c r="O35" s="29" t="s">
        <v>126</v>
      </c>
      <c r="P35" s="30">
        <f t="shared" si="8"/>
        <v>4</v>
      </c>
      <c r="Q35" s="37" t="s">
        <v>185</v>
      </c>
      <c r="R35" s="38">
        <f t="shared" si="11"/>
        <v>1</v>
      </c>
      <c r="S35" s="27" t="s">
        <v>24</v>
      </c>
      <c r="T35" s="28">
        <f t="shared" ref="T35:T41" si="12">COUNTIF($B$6:$K$62,S35)</f>
        <v>2</v>
      </c>
    </row>
    <row r="36" ht="14.25" spans="1:20">
      <c r="A36" s="13" t="s">
        <v>186</v>
      </c>
      <c r="B36" s="14"/>
      <c r="C36" s="44" t="s">
        <v>185</v>
      </c>
      <c r="D36" s="14"/>
      <c r="E36" s="44" t="s">
        <v>128</v>
      </c>
      <c r="F36" s="21" t="s">
        <v>228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10"/>
        <v>0</v>
      </c>
      <c r="O36" s="29" t="s">
        <v>131</v>
      </c>
      <c r="P36" s="30">
        <f t="shared" si="8"/>
        <v>4</v>
      </c>
      <c r="Q36" s="37" t="s">
        <v>64</v>
      </c>
      <c r="R36" s="38">
        <f t="shared" si="11"/>
        <v>2</v>
      </c>
      <c r="S36" s="27" t="s">
        <v>187</v>
      </c>
      <c r="T36" s="28">
        <f t="shared" si="12"/>
        <v>0</v>
      </c>
    </row>
    <row r="37" ht="14.25" spans="1:20">
      <c r="A37" s="13" t="s">
        <v>188</v>
      </c>
      <c r="B37" s="14"/>
      <c r="C37" s="48" t="s">
        <v>229</v>
      </c>
      <c r="D37" s="14"/>
      <c r="E37" s="48" t="s">
        <v>229</v>
      </c>
      <c r="F37" s="45"/>
      <c r="G37" s="44" t="s">
        <v>156</v>
      </c>
      <c r="H37" s="14" t="s">
        <v>134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10"/>
        <v>1</v>
      </c>
      <c r="O37" s="29" t="s">
        <v>50</v>
      </c>
      <c r="P37" s="30">
        <f t="shared" si="8"/>
        <v>2</v>
      </c>
      <c r="Q37" s="37" t="s">
        <v>189</v>
      </c>
      <c r="R37" s="38">
        <f t="shared" si="11"/>
        <v>1</v>
      </c>
      <c r="S37" s="27" t="s">
        <v>190</v>
      </c>
      <c r="T37" s="28">
        <f t="shared" si="12"/>
        <v>1</v>
      </c>
    </row>
    <row r="38" ht="14.25" spans="1:20">
      <c r="A38" s="13" t="s">
        <v>191</v>
      </c>
      <c r="B38" s="14"/>
      <c r="C38" s="44" t="s">
        <v>160</v>
      </c>
      <c r="D38" s="14"/>
      <c r="E38" s="44" t="s">
        <v>134</v>
      </c>
      <c r="F38" s="45"/>
      <c r="G38" s="44" t="s">
        <v>68</v>
      </c>
      <c r="H38" s="21" t="s">
        <v>160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10"/>
        <v>3</v>
      </c>
      <c r="O38" s="29" t="s">
        <v>178</v>
      </c>
      <c r="P38" s="30">
        <f t="shared" si="8"/>
        <v>2</v>
      </c>
      <c r="Q38" s="37" t="s">
        <v>192</v>
      </c>
      <c r="R38" s="38">
        <f t="shared" si="11"/>
        <v>1</v>
      </c>
      <c r="S38" s="27" t="s">
        <v>193</v>
      </c>
      <c r="T38" s="28">
        <f t="shared" si="12"/>
        <v>2</v>
      </c>
    </row>
    <row r="39" ht="14.25" spans="1:20">
      <c r="A39" s="13" t="s">
        <v>194</v>
      </c>
      <c r="B39" s="14"/>
      <c r="C39" s="44" t="s">
        <v>140</v>
      </c>
      <c r="D39" s="14"/>
      <c r="E39" s="44" t="s">
        <v>165</v>
      </c>
      <c r="F39" s="45"/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10"/>
        <v>4</v>
      </c>
      <c r="O39" s="29" t="s">
        <v>195</v>
      </c>
      <c r="P39" s="30">
        <f t="shared" si="8"/>
        <v>0</v>
      </c>
      <c r="Q39" s="37" t="s">
        <v>182</v>
      </c>
      <c r="R39" s="38">
        <f t="shared" si="11"/>
        <v>1</v>
      </c>
      <c r="S39" s="27" t="s">
        <v>196</v>
      </c>
      <c r="T39" s="28">
        <f t="shared" si="12"/>
        <v>4</v>
      </c>
    </row>
    <row r="40" ht="14.25" spans="1:20">
      <c r="A40" s="13" t="s">
        <v>197</v>
      </c>
      <c r="B40" s="14"/>
      <c r="C40" s="44" t="s">
        <v>145</v>
      </c>
      <c r="D40" s="17"/>
      <c r="E40" s="44" t="s">
        <v>168</v>
      </c>
      <c r="F40" s="45"/>
      <c r="G40" s="44" t="s">
        <v>88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10"/>
        <v>2</v>
      </c>
      <c r="O40" s="29" t="s">
        <v>198</v>
      </c>
      <c r="P40" s="30">
        <f t="shared" si="8"/>
        <v>0</v>
      </c>
      <c r="Q40" s="37" t="s">
        <v>138</v>
      </c>
      <c r="R40" s="38">
        <f t="shared" si="11"/>
        <v>3</v>
      </c>
      <c r="S40" s="27" t="s">
        <v>199</v>
      </c>
      <c r="T40" s="28">
        <f t="shared" si="12"/>
        <v>0</v>
      </c>
    </row>
    <row r="41" ht="14.25" spans="1:20">
      <c r="A41" s="13" t="s">
        <v>200</v>
      </c>
      <c r="B41" s="14"/>
      <c r="C41" s="44" t="s">
        <v>165</v>
      </c>
      <c r="D41" s="17"/>
      <c r="E41" s="44" t="s">
        <v>149</v>
      </c>
      <c r="F41" s="45"/>
      <c r="G41" s="44" t="s">
        <v>149</v>
      </c>
      <c r="H41" s="14" t="s">
        <v>20</v>
      </c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10"/>
        <v>0</v>
      </c>
      <c r="O41" s="33"/>
      <c r="P41" s="33">
        <f>SUM(P4:P40)</f>
        <v>94</v>
      </c>
      <c r="Q41" s="37" t="s">
        <v>88</v>
      </c>
      <c r="R41" s="38">
        <f t="shared" si="11"/>
        <v>7</v>
      </c>
      <c r="S41" s="27" t="s">
        <v>202</v>
      </c>
      <c r="T41" s="28">
        <f t="shared" si="12"/>
        <v>0</v>
      </c>
    </row>
    <row r="42" ht="14.25" spans="1:20">
      <c r="A42" s="13" t="s">
        <v>203</v>
      </c>
      <c r="B42" s="14"/>
      <c r="C42" s="44" t="s">
        <v>189</v>
      </c>
      <c r="D42" s="14"/>
      <c r="E42" s="44" t="s">
        <v>156</v>
      </c>
      <c r="F42" s="45"/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10"/>
        <v>3</v>
      </c>
      <c r="O42" s="33"/>
      <c r="P42" s="33"/>
      <c r="R42" s="41">
        <f>SUM(R4:R41)</f>
        <v>95</v>
      </c>
      <c r="S42" s="33"/>
      <c r="T42" s="33">
        <f>SUM(T4:T41)</f>
        <v>93</v>
      </c>
    </row>
    <row r="43" ht="14.25" spans="1:20">
      <c r="A43" s="13" t="s">
        <v>204</v>
      </c>
      <c r="B43" s="14"/>
      <c r="C43" s="44" t="s">
        <v>118</v>
      </c>
      <c r="D43" s="14"/>
      <c r="E43" s="48" t="s">
        <v>138</v>
      </c>
      <c r="F43" s="45"/>
      <c r="G43" s="44" t="s">
        <v>91</v>
      </c>
      <c r="H43" s="14" t="s">
        <v>29</v>
      </c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10"/>
        <v>1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/>
      <c r="C44" s="44" t="s">
        <v>96</v>
      </c>
      <c r="D44" s="14"/>
      <c r="E44" s="44" t="s">
        <v>171</v>
      </c>
      <c r="F44" s="45"/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1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/>
      <c r="C45" s="44" t="s">
        <v>149</v>
      </c>
      <c r="D45" s="14"/>
      <c r="E45" s="44" t="s">
        <v>102</v>
      </c>
      <c r="F45" s="45"/>
      <c r="G45" s="44" t="s">
        <v>168</v>
      </c>
      <c r="H45" s="14" t="s">
        <v>168</v>
      </c>
      <c r="I45" s="44" t="s">
        <v>102</v>
      </c>
      <c r="J45" s="14" t="s">
        <v>149</v>
      </c>
      <c r="K45" s="44" t="s">
        <v>178</v>
      </c>
      <c r="M45" s="27" t="s">
        <v>208</v>
      </c>
      <c r="N45" s="28">
        <f t="shared" si="1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/>
      <c r="C46" s="15" t="s">
        <v>153</v>
      </c>
      <c r="D46" s="21"/>
      <c r="E46" s="15" t="s">
        <v>118</v>
      </c>
      <c r="F46" s="45"/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>
        <f>SUM(N4:N45)</f>
        <v>94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/>
      <c r="C47" s="15" t="s">
        <v>107</v>
      </c>
      <c r="D47" s="21"/>
      <c r="E47" s="15" t="s">
        <v>123</v>
      </c>
      <c r="F47" s="45"/>
      <c r="G47" s="44" t="s">
        <v>160</v>
      </c>
      <c r="H47" s="21" t="s">
        <v>107</v>
      </c>
      <c r="I47" s="44" t="s">
        <v>160</v>
      </c>
      <c r="J47" s="21" t="s">
        <v>123</v>
      </c>
      <c r="K47" s="15" t="s">
        <v>123</v>
      </c>
    </row>
    <row r="48" spans="1:13">
      <c r="A48" s="22" t="s">
        <v>211</v>
      </c>
      <c r="B48" s="21"/>
      <c r="C48" s="15" t="s">
        <v>171</v>
      </c>
      <c r="D48" s="21"/>
      <c r="E48" s="15" t="s">
        <v>145</v>
      </c>
      <c r="F48" s="45"/>
      <c r="G48" s="15" t="s">
        <v>112</v>
      </c>
      <c r="H48" s="21" t="s">
        <v>112</v>
      </c>
      <c r="I48" s="15" t="s">
        <v>145</v>
      </c>
      <c r="J48" s="21" t="s">
        <v>171</v>
      </c>
      <c r="K48" s="15" t="s">
        <v>190</v>
      </c>
      <c r="M48">
        <v>374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/>
      <c r="C50" s="44" t="s">
        <v>83</v>
      </c>
      <c r="D50" s="14"/>
      <c r="E50" s="44" t="s">
        <v>141</v>
      </c>
      <c r="F50" s="21" t="s">
        <v>228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/>
      <c r="C51" s="44" t="s">
        <v>157</v>
      </c>
      <c r="D51" s="14"/>
      <c r="E51" s="44" t="s">
        <v>196</v>
      </c>
      <c r="F51" s="45"/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/>
      <c r="C52" s="44" t="s">
        <v>161</v>
      </c>
      <c r="D52" s="14"/>
      <c r="E52" s="44" t="s">
        <v>62</v>
      </c>
      <c r="F52" s="45"/>
      <c r="G52" s="44" t="s">
        <v>161</v>
      </c>
      <c r="H52" s="14" t="s">
        <v>15</v>
      </c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/>
      <c r="C53" s="44" t="s">
        <v>166</v>
      </c>
      <c r="D53" s="14"/>
      <c r="E53" s="44" t="s">
        <v>166</v>
      </c>
      <c r="F53" s="45"/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/>
      <c r="C54" s="44" t="s">
        <v>169</v>
      </c>
      <c r="D54" s="14"/>
      <c r="E54" s="44" t="s">
        <v>97</v>
      </c>
      <c r="F54" s="45"/>
      <c r="G54" s="44" t="s">
        <v>196</v>
      </c>
      <c r="H54" s="14" t="s">
        <v>196</v>
      </c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/>
      <c r="C55" s="44" t="s">
        <v>172</v>
      </c>
      <c r="D55" s="14"/>
      <c r="E55" s="44" t="s">
        <v>45</v>
      </c>
      <c r="F55" s="45"/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/>
      <c r="C56" s="44" t="s">
        <v>103</v>
      </c>
      <c r="D56" s="14"/>
      <c r="E56" s="44" t="s">
        <v>21</v>
      </c>
      <c r="F56" s="45"/>
      <c r="G56" s="44" t="s">
        <v>21</v>
      </c>
      <c r="H56" s="14" t="s">
        <v>161</v>
      </c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/>
      <c r="C57" s="44" t="s">
        <v>108</v>
      </c>
      <c r="D57" s="14"/>
      <c r="E57" s="44" t="s">
        <v>146</v>
      </c>
      <c r="F57" s="45"/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/>
      <c r="C58" s="44" t="s">
        <v>150</v>
      </c>
      <c r="D58" s="14"/>
      <c r="E58" s="44" t="s">
        <v>150</v>
      </c>
      <c r="F58" s="45"/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/>
      <c r="C59" s="44" t="s">
        <v>53</v>
      </c>
      <c r="D59" s="14"/>
      <c r="E59" s="44" t="s">
        <v>76</v>
      </c>
      <c r="F59" s="45"/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/>
      <c r="C60" s="44" t="s">
        <v>146</v>
      </c>
      <c r="D60" s="14"/>
      <c r="E60" s="44" t="s">
        <v>172</v>
      </c>
      <c r="F60" s="45"/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/>
      <c r="C61" s="44" t="s">
        <v>154</v>
      </c>
      <c r="D61" s="14"/>
      <c r="E61" s="44" t="s">
        <v>30</v>
      </c>
      <c r="F61" s="45"/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/>
      <c r="C62" s="44" t="s">
        <v>135</v>
      </c>
      <c r="D62" s="14"/>
      <c r="E62" s="44" t="s">
        <v>176</v>
      </c>
      <c r="F62" s="47"/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66" ht="14.25" spans="1:5">
      <c r="A66" s="42" t="s">
        <v>230</v>
      </c>
      <c r="B66" s="42"/>
      <c r="C66" s="42"/>
      <c r="D66" s="42"/>
      <c r="E66" s="42"/>
    </row>
    <row r="67" ht="14.25" spans="1:5">
      <c r="A67" s="52" t="s">
        <v>231</v>
      </c>
      <c r="B67" s="52"/>
      <c r="C67" s="52"/>
      <c r="D67" s="52"/>
      <c r="E67" s="52"/>
    </row>
    <row r="68" ht="14.25" spans="1:5">
      <c r="A68" s="52" t="s">
        <v>232</v>
      </c>
      <c r="B68" s="52"/>
      <c r="C68" s="52"/>
      <c r="D68" s="52"/>
      <c r="E68" s="52"/>
    </row>
    <row r="69" ht="14.25" spans="1:5">
      <c r="A69" s="52"/>
      <c r="B69" s="52"/>
      <c r="C69" s="52"/>
      <c r="D69" s="52"/>
      <c r="E69" s="52"/>
    </row>
    <row r="70" spans="1:5">
      <c r="A70" s="66"/>
      <c r="B70" s="66"/>
      <c r="C70" s="66"/>
      <c r="D70" s="66"/>
      <c r="E70" s="66"/>
    </row>
  </sheetData>
  <mergeCells count="16">
    <mergeCell ref="A2:K2"/>
    <mergeCell ref="M2:T2"/>
    <mergeCell ref="B3:C3"/>
    <mergeCell ref="D3:E3"/>
    <mergeCell ref="F3:G3"/>
    <mergeCell ref="H3:I3"/>
    <mergeCell ref="J3:K3"/>
    <mergeCell ref="A66:E66"/>
    <mergeCell ref="A67:E67"/>
    <mergeCell ref="A68:E68"/>
    <mergeCell ref="A69:E69"/>
    <mergeCell ref="A70:E70"/>
    <mergeCell ref="F6:F19"/>
    <mergeCell ref="F21:F34"/>
    <mergeCell ref="F36:F48"/>
    <mergeCell ref="F50:F62"/>
  </mergeCells>
  <conditionalFormatting sqref="M4">
    <cfRule type="duplicateValues" dxfId="0" priority="12"/>
  </conditionalFormatting>
  <conditionalFormatting sqref="M5">
    <cfRule type="duplicateValues" dxfId="0" priority="11"/>
  </conditionalFormatting>
  <conditionalFormatting sqref="S19">
    <cfRule type="duplicateValues" dxfId="0" priority="1"/>
  </conditionalFormatting>
  <conditionalFormatting sqref="M6:M37">
    <cfRule type="duplicateValues" dxfId="0" priority="16"/>
  </conditionalFormatting>
  <conditionalFormatting sqref="M38:M46">
    <cfRule type="duplicateValues" dxfId="0" priority="10"/>
  </conditionalFormatting>
  <conditionalFormatting sqref="O4:O33">
    <cfRule type="duplicateValues" dxfId="0" priority="9"/>
  </conditionalFormatting>
  <conditionalFormatting sqref="O34:O40">
    <cfRule type="duplicateValues" dxfId="0" priority="7"/>
  </conditionalFormatting>
  <conditionalFormatting sqref="Q4:Q18">
    <cfRule type="duplicateValues" dxfId="0" priority="6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2"/>
  <sheetViews>
    <sheetView zoomScale="90" zoomScaleNormal="90" workbookViewId="0">
      <selection activeCell="W39" sqref="W39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233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234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6</v>
      </c>
      <c r="Q4" s="37" t="s">
        <v>14</v>
      </c>
      <c r="R4" s="38">
        <f t="shared" ref="R4:R41" si="2">COUNTIF($B$6:$K$62,Q4)</f>
        <v>3</v>
      </c>
      <c r="S4" s="27" t="s">
        <v>15</v>
      </c>
      <c r="T4" s="28">
        <f t="shared" ref="T4:T41" si="3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3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3</v>
      </c>
      <c r="Q6" s="37" t="s">
        <v>29</v>
      </c>
      <c r="R6" s="38">
        <f t="shared" si="2"/>
        <v>3</v>
      </c>
      <c r="S6" s="27" t="s">
        <v>30</v>
      </c>
      <c r="T6" s="28">
        <f t="shared" si="3"/>
        <v>4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si="0"/>
        <v>4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3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8" t="s">
        <v>138</v>
      </c>
      <c r="F8" s="14" t="s">
        <v>42</v>
      </c>
      <c r="G8" s="44" t="s">
        <v>23</v>
      </c>
      <c r="H8" s="48" t="s">
        <v>192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3</v>
      </c>
      <c r="O8" s="29" t="s">
        <v>43</v>
      </c>
      <c r="P8" s="30">
        <f t="shared" si="1"/>
        <v>6</v>
      </c>
      <c r="Q8" s="37" t="s">
        <v>44</v>
      </c>
      <c r="R8" s="38">
        <f t="shared" si="2"/>
        <v>2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0"/>
        <v>3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3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4" t="s">
        <v>58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0"/>
        <v>3</v>
      </c>
      <c r="O10" s="32" t="s">
        <v>60</v>
      </c>
      <c r="P10" s="30">
        <f t="shared" si="1"/>
        <v>3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3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0"/>
        <v>3</v>
      </c>
      <c r="O13" s="32" t="s">
        <v>81</v>
      </c>
      <c r="P13" s="30">
        <f t="shared" si="1"/>
        <v>4</v>
      </c>
      <c r="Q13" s="40" t="s">
        <v>82</v>
      </c>
      <c r="R13" s="38">
        <f t="shared" si="2"/>
        <v>3</v>
      </c>
      <c r="S13" s="27" t="s">
        <v>83</v>
      </c>
      <c r="T13" s="28">
        <f t="shared" si="3"/>
        <v>3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14" t="s">
        <v>88</v>
      </c>
      <c r="K14" s="15" t="s">
        <v>89</v>
      </c>
      <c r="M14" s="31" t="s">
        <v>86</v>
      </c>
      <c r="N14" s="28">
        <f t="shared" si="0"/>
        <v>3</v>
      </c>
      <c r="O14" s="32" t="s">
        <v>90</v>
      </c>
      <c r="P14" s="30">
        <f t="shared" si="1"/>
        <v>3</v>
      </c>
      <c r="Q14" s="40" t="s">
        <v>91</v>
      </c>
      <c r="R14" s="38">
        <f t="shared" si="2"/>
        <v>3</v>
      </c>
      <c r="S14" s="31" t="s">
        <v>92</v>
      </c>
      <c r="T14" s="28">
        <f t="shared" si="3"/>
        <v>3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4" t="s">
        <v>88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18" t="s">
        <v>88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3</v>
      </c>
      <c r="S16" s="31" t="s">
        <v>103</v>
      </c>
      <c r="T16" s="28">
        <f t="shared" si="3"/>
        <v>3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14" t="s">
        <v>88</v>
      </c>
      <c r="I17" s="44" t="s">
        <v>88</v>
      </c>
      <c r="J17" s="14" t="s">
        <v>99</v>
      </c>
      <c r="K17" s="44" t="s">
        <v>105</v>
      </c>
      <c r="M17" s="31" t="s">
        <v>105</v>
      </c>
      <c r="N17" s="28">
        <f t="shared" si="0"/>
        <v>3</v>
      </c>
      <c r="O17" s="32" t="s">
        <v>106</v>
      </c>
      <c r="P17" s="30">
        <f t="shared" si="1"/>
        <v>3</v>
      </c>
      <c r="Q17" s="40" t="s">
        <v>107</v>
      </c>
      <c r="R17" s="38">
        <f t="shared" si="2"/>
        <v>0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14" t="s">
        <v>88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f t="shared" si="1"/>
        <v>3</v>
      </c>
      <c r="Q18" s="40" t="s">
        <v>112</v>
      </c>
      <c r="R18" s="38">
        <f t="shared" si="2"/>
        <v>4</v>
      </c>
      <c r="S18" s="31" t="s">
        <v>113</v>
      </c>
      <c r="T18" s="28">
        <f t="shared" si="3"/>
        <v>4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48" t="s">
        <v>182</v>
      </c>
      <c r="K19" s="44" t="s">
        <v>116</v>
      </c>
      <c r="M19" s="31" t="s">
        <v>115</v>
      </c>
      <c r="N19" s="28">
        <f t="shared" si="0"/>
        <v>3</v>
      </c>
      <c r="O19" s="29" t="s">
        <v>117</v>
      </c>
      <c r="P19" s="30">
        <f t="shared" si="1"/>
        <v>4</v>
      </c>
      <c r="Q19" s="37" t="s">
        <v>118</v>
      </c>
      <c r="R19" s="38">
        <f t="shared" si="2"/>
        <v>6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6</v>
      </c>
      <c r="Q20" s="37" t="s">
        <v>123</v>
      </c>
      <c r="R20" s="38">
        <f t="shared" si="2"/>
        <v>4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14" t="s">
        <v>122</v>
      </c>
      <c r="G21" s="44" t="s">
        <v>122</v>
      </c>
      <c r="H21" s="14" t="s">
        <v>126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0"/>
        <v>5</v>
      </c>
      <c r="O21" s="29" t="s">
        <v>127</v>
      </c>
      <c r="P21" s="30">
        <f t="shared" si="1"/>
        <v>6</v>
      </c>
      <c r="Q21" s="37" t="s">
        <v>128</v>
      </c>
      <c r="R21" s="38">
        <f t="shared" si="2"/>
        <v>6</v>
      </c>
      <c r="S21" s="31" t="s">
        <v>129</v>
      </c>
      <c r="T21" s="28">
        <f t="shared" si="3"/>
        <v>3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0"/>
        <v>6</v>
      </c>
      <c r="O22" s="29" t="s">
        <v>133</v>
      </c>
      <c r="P22" s="30">
        <f t="shared" si="1"/>
        <v>5</v>
      </c>
      <c r="Q22" s="37" t="s">
        <v>134</v>
      </c>
      <c r="R22" s="38">
        <f t="shared" si="2"/>
        <v>6</v>
      </c>
      <c r="S22" s="31" t="s">
        <v>135</v>
      </c>
      <c r="T22" s="28">
        <f t="shared" si="3"/>
        <v>3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0"/>
        <v>6</v>
      </c>
      <c r="O23" s="29" t="s">
        <v>139</v>
      </c>
      <c r="P23" s="30">
        <f t="shared" si="1"/>
        <v>6</v>
      </c>
      <c r="Q23" s="37" t="s">
        <v>140</v>
      </c>
      <c r="R23" s="38">
        <f t="shared" si="2"/>
        <v>4</v>
      </c>
      <c r="S23" s="27" t="s">
        <v>141</v>
      </c>
      <c r="T23" s="28">
        <f t="shared" si="3"/>
        <v>6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46" t="s">
        <v>126</v>
      </c>
      <c r="F24" s="14" t="s">
        <v>74</v>
      </c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6</v>
      </c>
      <c r="O24" s="29" t="s">
        <v>144</v>
      </c>
      <c r="P24" s="30">
        <f t="shared" si="1"/>
        <v>6</v>
      </c>
      <c r="Q24" s="37" t="s">
        <v>145</v>
      </c>
      <c r="R24" s="38">
        <f t="shared" si="2"/>
        <v>6</v>
      </c>
      <c r="S24" s="27" t="s">
        <v>146</v>
      </c>
      <c r="T24" s="28">
        <f t="shared" si="3"/>
        <v>6</v>
      </c>
    </row>
    <row r="25" ht="14.25" spans="1:20">
      <c r="A25" s="13" t="s">
        <v>147</v>
      </c>
      <c r="B25" s="14" t="s">
        <v>133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0"/>
        <v>6</v>
      </c>
      <c r="O25" s="29" t="s">
        <v>137</v>
      </c>
      <c r="P25" s="30">
        <f t="shared" si="1"/>
        <v>5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7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14" t="s">
        <v>152</v>
      </c>
      <c r="I26" s="44" t="s">
        <v>122</v>
      </c>
      <c r="J26" s="14" t="s">
        <v>64</v>
      </c>
      <c r="K26" s="44" t="s">
        <v>90</v>
      </c>
      <c r="M26" s="31" t="s">
        <v>25</v>
      </c>
      <c r="N26" s="28">
        <f t="shared" si="0"/>
        <v>5</v>
      </c>
      <c r="O26" s="32" t="s">
        <v>148</v>
      </c>
      <c r="P26" s="30">
        <f t="shared" si="1"/>
        <v>5</v>
      </c>
      <c r="Q26" s="37" t="s">
        <v>153</v>
      </c>
      <c r="R26" s="38">
        <f t="shared" si="2"/>
        <v>6</v>
      </c>
      <c r="S26" s="27" t="s">
        <v>154</v>
      </c>
      <c r="T26" s="28">
        <f t="shared" si="3"/>
        <v>6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46" t="s">
        <v>152</v>
      </c>
      <c r="F27" s="14" t="s">
        <v>139</v>
      </c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0"/>
        <v>5</v>
      </c>
      <c r="O27" s="32" t="s">
        <v>152</v>
      </c>
      <c r="P27" s="30">
        <f t="shared" si="1"/>
        <v>6</v>
      </c>
      <c r="Q27" s="37" t="s">
        <v>156</v>
      </c>
      <c r="R27" s="38">
        <f t="shared" si="2"/>
        <v>6</v>
      </c>
      <c r="S27" s="31" t="s">
        <v>157</v>
      </c>
      <c r="T27" s="28">
        <f t="shared" si="3"/>
        <v>6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0"/>
        <v>6</v>
      </c>
      <c r="O28" s="29" t="s">
        <v>159</v>
      </c>
      <c r="P28" s="30">
        <f t="shared" si="1"/>
        <v>6</v>
      </c>
      <c r="Q28" s="37" t="s">
        <v>160</v>
      </c>
      <c r="R28" s="38">
        <f t="shared" si="2"/>
        <v>6</v>
      </c>
      <c r="S28" s="31" t="s">
        <v>161</v>
      </c>
      <c r="T28" s="28">
        <f t="shared" si="3"/>
        <v>6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46" t="s">
        <v>139</v>
      </c>
      <c r="F29" s="14" t="s">
        <v>106</v>
      </c>
      <c r="G29" s="48" t="s">
        <v>182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5</v>
      </c>
      <c r="O29" s="29" t="s">
        <v>164</v>
      </c>
      <c r="P29" s="30">
        <f t="shared" si="1"/>
        <v>6</v>
      </c>
      <c r="Q29" s="37" t="s">
        <v>165</v>
      </c>
      <c r="R29" s="38">
        <f t="shared" si="2"/>
        <v>6</v>
      </c>
      <c r="S29" s="31" t="s">
        <v>166</v>
      </c>
      <c r="T29" s="28">
        <f t="shared" si="3"/>
        <v>6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6</v>
      </c>
      <c r="O30" s="29" t="s">
        <v>143</v>
      </c>
      <c r="P30" s="30">
        <f t="shared" si="1"/>
        <v>2</v>
      </c>
      <c r="Q30" s="37" t="s">
        <v>168</v>
      </c>
      <c r="R30" s="38">
        <f t="shared" si="2"/>
        <v>6</v>
      </c>
      <c r="S30" s="31" t="s">
        <v>169</v>
      </c>
      <c r="T30" s="28">
        <f t="shared" si="3"/>
        <v>6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0"/>
        <v>2</v>
      </c>
      <c r="O31" s="29" t="s">
        <v>163</v>
      </c>
      <c r="P31" s="30">
        <f t="shared" si="1"/>
        <v>0</v>
      </c>
      <c r="Q31" s="37" t="s">
        <v>171</v>
      </c>
      <c r="R31" s="38">
        <f t="shared" si="2"/>
        <v>6</v>
      </c>
      <c r="S31" s="31" t="s">
        <v>172</v>
      </c>
      <c r="T31" s="28">
        <f t="shared" si="3"/>
        <v>6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1</v>
      </c>
      <c r="O32" s="29" t="s">
        <v>66</v>
      </c>
      <c r="P32" s="30">
        <f t="shared" si="1"/>
        <v>2</v>
      </c>
      <c r="Q32" s="37" t="s">
        <v>175</v>
      </c>
      <c r="R32" s="38">
        <f t="shared" si="2"/>
        <v>0</v>
      </c>
      <c r="S32" s="31" t="s">
        <v>176</v>
      </c>
      <c r="T32" s="28">
        <f t="shared" si="3"/>
        <v>6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2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f t="shared" si="1"/>
        <v>5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2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1</v>
      </c>
      <c r="O35" s="29" t="s">
        <v>126</v>
      </c>
      <c r="P35" s="30">
        <f t="shared" si="1"/>
        <v>6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3</v>
      </c>
    </row>
    <row r="36" ht="14.25" spans="1:20">
      <c r="A36" s="13" t="s">
        <v>186</v>
      </c>
      <c r="B36" s="14" t="s">
        <v>52</v>
      </c>
      <c r="C36" s="44" t="s">
        <v>185</v>
      </c>
      <c r="D36" s="14" t="s">
        <v>52</v>
      </c>
      <c r="E36" s="44" t="s">
        <v>128</v>
      </c>
      <c r="F36" s="14" t="s">
        <v>128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6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14" t="s">
        <v>134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f t="shared" si="1"/>
        <v>1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0</v>
      </c>
    </row>
    <row r="38" ht="14.25" spans="1:20">
      <c r="A38" s="13" t="s">
        <v>191</v>
      </c>
      <c r="B38" s="14" t="s">
        <v>160</v>
      </c>
      <c r="C38" s="44" t="s">
        <v>160</v>
      </c>
      <c r="D38" s="14" t="s">
        <v>134</v>
      </c>
      <c r="E38" s="44" t="s">
        <v>134</v>
      </c>
      <c r="F38" s="14" t="s">
        <v>68</v>
      </c>
      <c r="G38" s="44" t="s">
        <v>68</v>
      </c>
      <c r="H38" s="21" t="s">
        <v>160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0"/>
        <v>3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2</v>
      </c>
      <c r="S38" s="27" t="s">
        <v>193</v>
      </c>
      <c r="T38" s="28">
        <f t="shared" si="3"/>
        <v>3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6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3</v>
      </c>
      <c r="S39" s="27" t="s">
        <v>196</v>
      </c>
      <c r="T39" s="28">
        <f t="shared" si="3"/>
        <v>6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0"/>
        <v>2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4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0"/>
        <v>0</v>
      </c>
      <c r="O41" s="33"/>
      <c r="P41" s="33">
        <f>SUM(P4:P40)</f>
        <v>133</v>
      </c>
      <c r="Q41" s="37" t="s">
        <v>88</v>
      </c>
      <c r="R41" s="38">
        <f t="shared" si="2"/>
        <v>9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0"/>
        <v>7</v>
      </c>
      <c r="O42" s="33"/>
      <c r="P42" s="33"/>
      <c r="R42" s="41">
        <f>SUM(R4:R41)</f>
        <v>140</v>
      </c>
      <c r="S42" s="33"/>
      <c r="T42" s="33">
        <f>SUM(T4:T41)</f>
        <v>133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0"/>
        <v>2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4" t="s">
        <v>102</v>
      </c>
      <c r="F45" s="14" t="s">
        <v>102</v>
      </c>
      <c r="G45" s="44" t="s">
        <v>168</v>
      </c>
      <c r="H45" s="14" t="s">
        <v>168</v>
      </c>
      <c r="I45" s="44" t="s">
        <v>102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>
        <f>SUM(N4:N45)</f>
        <v>134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49" t="s">
        <v>58</v>
      </c>
      <c r="C47" s="49" t="s">
        <v>58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49" t="s">
        <v>58</v>
      </c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21" t="s">
        <v>171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49" t="s">
        <v>112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66" ht="14.25" spans="1:5">
      <c r="A66" s="42" t="s">
        <v>230</v>
      </c>
      <c r="B66" s="42"/>
      <c r="C66" s="42"/>
      <c r="D66" s="42"/>
      <c r="E66" s="42"/>
    </row>
    <row r="67" ht="14.25" spans="1:5">
      <c r="A67" s="42" t="s">
        <v>235</v>
      </c>
      <c r="B67" s="42"/>
      <c r="C67" s="42"/>
      <c r="D67" s="42"/>
      <c r="E67" s="42"/>
    </row>
    <row r="68" ht="14.25" spans="1:5">
      <c r="A68" s="52" t="s">
        <v>236</v>
      </c>
      <c r="B68" s="52"/>
      <c r="C68" s="52"/>
      <c r="D68" s="52"/>
      <c r="E68" s="52"/>
    </row>
    <row r="69" ht="14.25" spans="1:5">
      <c r="A69" s="52" t="s">
        <v>237</v>
      </c>
      <c r="B69" s="52"/>
      <c r="C69" s="52"/>
      <c r="D69" s="52"/>
      <c r="E69" s="52"/>
    </row>
    <row r="70" ht="14.25" spans="1:5">
      <c r="A70" s="52" t="s">
        <v>238</v>
      </c>
      <c r="B70" s="52"/>
      <c r="C70" s="52"/>
      <c r="D70" s="52"/>
      <c r="E70" s="52"/>
    </row>
    <row r="71" ht="14.25" spans="1:5">
      <c r="A71" s="52" t="s">
        <v>239</v>
      </c>
      <c r="B71" s="52"/>
      <c r="C71" s="52"/>
      <c r="D71" s="52"/>
      <c r="E71" s="52"/>
    </row>
    <row r="72" ht="14.25" spans="1:5">
      <c r="A72" s="52" t="s">
        <v>240</v>
      </c>
      <c r="B72" s="52"/>
      <c r="C72" s="52"/>
      <c r="D72" s="52"/>
      <c r="E72" s="52"/>
    </row>
  </sheetData>
  <mergeCells count="14">
    <mergeCell ref="A2:K2"/>
    <mergeCell ref="M2:T2"/>
    <mergeCell ref="B3:C3"/>
    <mergeCell ref="D3:E3"/>
    <mergeCell ref="F3:G3"/>
    <mergeCell ref="H3:I3"/>
    <mergeCell ref="J3:K3"/>
    <mergeCell ref="A66:E66"/>
    <mergeCell ref="A67:E67"/>
    <mergeCell ref="A68:E68"/>
    <mergeCell ref="A69:E69"/>
    <mergeCell ref="A70:E70"/>
    <mergeCell ref="A71:E71"/>
    <mergeCell ref="A72:E72"/>
  </mergeCells>
  <conditionalFormatting sqref="M4">
    <cfRule type="duplicateValues" dxfId="0" priority="11"/>
  </conditionalFormatting>
  <conditionalFormatting sqref="M5">
    <cfRule type="duplicateValues" dxfId="0" priority="10"/>
  </conditionalFormatting>
  <conditionalFormatting sqref="Q18">
    <cfRule type="duplicateValues" dxfId="0" priority="2"/>
  </conditionalFormatting>
  <conditionalFormatting sqref="S19">
    <cfRule type="duplicateValues" dxfId="0" priority="3"/>
  </conditionalFormatting>
  <conditionalFormatting sqref="S37">
    <cfRule type="duplicateValues" dxfId="0" priority="1"/>
  </conditionalFormatting>
  <conditionalFormatting sqref="M6:M37">
    <cfRule type="duplicateValues" dxfId="0" priority="12"/>
  </conditionalFormatting>
  <conditionalFormatting sqref="M38:M46">
    <cfRule type="duplicateValues" dxfId="0" priority="9"/>
  </conditionalFormatting>
  <conditionalFormatting sqref="O4:O33">
    <cfRule type="duplicateValues" dxfId="0" priority="8"/>
  </conditionalFormatting>
  <conditionalFormatting sqref="O34:O40">
    <cfRule type="duplicateValues" dxfId="0" priority="7"/>
  </conditionalFormatting>
  <conditionalFormatting sqref="Q4:Q17">
    <cfRule type="duplicateValues" dxfId="0" priority="6"/>
  </conditionalFormatting>
  <conditionalFormatting sqref="Q19:Q41">
    <cfRule type="duplicateValues" dxfId="0" priority="5"/>
  </conditionalFormatting>
  <conditionalFormatting sqref="S4:S18 S20:S36 S38:S41">
    <cfRule type="duplicateValues" dxfId="0" priority="4"/>
  </conditionalFormatting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8"/>
  <sheetViews>
    <sheetView zoomScale="80" zoomScaleNormal="80" workbookViewId="0">
      <selection activeCell="H1" sqref="H$1:H$1048576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241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242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2</v>
      </c>
      <c r="O4" s="29" t="s">
        <v>13</v>
      </c>
      <c r="P4" s="30">
        <f t="shared" ref="P4:P40" si="1">COUNTIF($B$6:$K$62,O4)</f>
        <v>6</v>
      </c>
      <c r="Q4" s="37" t="s">
        <v>14</v>
      </c>
      <c r="R4" s="38">
        <f t="shared" ref="R4:R42" si="2">COUNTIF($B$6:$K$62,Q4)</f>
        <v>2</v>
      </c>
      <c r="S4" s="27" t="s">
        <v>15</v>
      </c>
      <c r="T4" s="28">
        <f t="shared" ref="T4:T41" si="3">COUNTIF($B$6:$K$62,S4)</f>
        <v>2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2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21" t="s">
        <v>243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2</v>
      </c>
      <c r="O6" s="29" t="s">
        <v>28</v>
      </c>
      <c r="P6" s="30">
        <f t="shared" si="1"/>
        <v>3</v>
      </c>
      <c r="Q6" s="37" t="s">
        <v>29</v>
      </c>
      <c r="R6" s="38">
        <f t="shared" si="2"/>
        <v>2</v>
      </c>
      <c r="S6" s="27" t="s">
        <v>30</v>
      </c>
      <c r="T6" s="28">
        <f t="shared" si="3"/>
        <v>4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45"/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si="0"/>
        <v>4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3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14" t="s">
        <v>42</v>
      </c>
      <c r="G8" s="44" t="s">
        <v>23</v>
      </c>
      <c r="H8" s="45"/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2</v>
      </c>
      <c r="O8" s="29" t="s">
        <v>43</v>
      </c>
      <c r="P8" s="30">
        <f t="shared" si="1"/>
        <v>5</v>
      </c>
      <c r="Q8" s="37" t="s">
        <v>44</v>
      </c>
      <c r="R8" s="38">
        <f t="shared" si="2"/>
        <v>2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45"/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0"/>
        <v>3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3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4" t="s">
        <v>58</v>
      </c>
      <c r="F10" s="14" t="s">
        <v>59</v>
      </c>
      <c r="G10" s="44" t="s">
        <v>55</v>
      </c>
      <c r="H10" s="45"/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0"/>
        <v>3</v>
      </c>
      <c r="O10" s="32" t="s">
        <v>60</v>
      </c>
      <c r="P10" s="30">
        <f t="shared" si="1"/>
        <v>2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45"/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2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3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45"/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45"/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0"/>
        <v>3</v>
      </c>
      <c r="O13" s="32" t="s">
        <v>81</v>
      </c>
      <c r="P13" s="30">
        <f t="shared" si="1"/>
        <v>4</v>
      </c>
      <c r="Q13" s="40" t="s">
        <v>82</v>
      </c>
      <c r="R13" s="38">
        <f t="shared" si="2"/>
        <v>3</v>
      </c>
      <c r="S13" s="27" t="s">
        <v>83</v>
      </c>
      <c r="T13" s="28">
        <f t="shared" si="3"/>
        <v>3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45"/>
      <c r="I14" s="44" t="s">
        <v>85</v>
      </c>
      <c r="J14" s="14" t="s">
        <v>88</v>
      </c>
      <c r="K14" s="15" t="s">
        <v>89</v>
      </c>
      <c r="M14" s="31" t="s">
        <v>86</v>
      </c>
      <c r="N14" s="28">
        <f t="shared" si="0"/>
        <v>3</v>
      </c>
      <c r="O14" s="32" t="s">
        <v>90</v>
      </c>
      <c r="P14" s="30">
        <f t="shared" si="1"/>
        <v>2</v>
      </c>
      <c r="Q14" s="40" t="s">
        <v>91</v>
      </c>
      <c r="R14" s="38">
        <f t="shared" si="2"/>
        <v>3</v>
      </c>
      <c r="S14" s="31" t="s">
        <v>92</v>
      </c>
      <c r="T14" s="28">
        <f t="shared" si="3"/>
        <v>2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45"/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0"/>
        <v>2</v>
      </c>
      <c r="O15" s="32" t="s">
        <v>95</v>
      </c>
      <c r="P15" s="30">
        <f t="shared" si="1"/>
        <v>2</v>
      </c>
      <c r="Q15" s="40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8" t="s">
        <v>138</v>
      </c>
      <c r="F16" s="14" t="s">
        <v>100</v>
      </c>
      <c r="G16" s="44" t="s">
        <v>100</v>
      </c>
      <c r="H16" s="45"/>
      <c r="I16" s="44" t="s">
        <v>99</v>
      </c>
      <c r="J16" s="14" t="s">
        <v>100</v>
      </c>
      <c r="K16" s="63" t="s">
        <v>99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1</v>
      </c>
      <c r="S16" s="31" t="s">
        <v>103</v>
      </c>
      <c r="T16" s="28">
        <f t="shared" si="3"/>
        <v>3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45"/>
      <c r="I17" s="44" t="s">
        <v>88</v>
      </c>
      <c r="J17" s="14" t="s">
        <v>99</v>
      </c>
      <c r="K17" s="44" t="s">
        <v>105</v>
      </c>
      <c r="M17" s="31" t="s">
        <v>105</v>
      </c>
      <c r="N17" s="28">
        <f t="shared" si="0"/>
        <v>3</v>
      </c>
      <c r="O17" s="32" t="s">
        <v>106</v>
      </c>
      <c r="P17" s="30">
        <f t="shared" si="1"/>
        <v>4</v>
      </c>
      <c r="Q17" s="40" t="s">
        <v>107</v>
      </c>
      <c r="R17" s="38">
        <f t="shared" si="2"/>
        <v>0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14" t="s">
        <v>88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45"/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f t="shared" si="1"/>
        <v>3</v>
      </c>
      <c r="Q18" s="40" t="s">
        <v>112</v>
      </c>
      <c r="R18" s="38">
        <f t="shared" si="2"/>
        <v>2</v>
      </c>
      <c r="S18" s="31" t="s">
        <v>113</v>
      </c>
      <c r="T18" s="28">
        <f t="shared" si="3"/>
        <v>4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47"/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0"/>
        <v>2</v>
      </c>
      <c r="O19" s="29" t="s">
        <v>117</v>
      </c>
      <c r="P19" s="30">
        <f t="shared" si="1"/>
        <v>3</v>
      </c>
      <c r="Q19" s="37" t="s">
        <v>118</v>
      </c>
      <c r="R19" s="38">
        <f t="shared" si="2"/>
        <v>6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1</v>
      </c>
      <c r="O20" s="29" t="s">
        <v>122</v>
      </c>
      <c r="P20" s="30">
        <f t="shared" si="1"/>
        <v>6</v>
      </c>
      <c r="Q20" s="37" t="s">
        <v>123</v>
      </c>
      <c r="R20" s="38">
        <f t="shared" si="2"/>
        <v>4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14" t="s">
        <v>122</v>
      </c>
      <c r="G21" s="44" t="s">
        <v>122</v>
      </c>
      <c r="H21" s="21" t="s">
        <v>243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0"/>
        <v>5</v>
      </c>
      <c r="O21" s="29" t="s">
        <v>127</v>
      </c>
      <c r="P21" s="30">
        <f t="shared" si="1"/>
        <v>5</v>
      </c>
      <c r="Q21" s="37" t="s">
        <v>128</v>
      </c>
      <c r="R21" s="38">
        <f t="shared" si="2"/>
        <v>5</v>
      </c>
      <c r="S21" s="31" t="s">
        <v>129</v>
      </c>
      <c r="T21" s="28">
        <f t="shared" si="3"/>
        <v>2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45"/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0"/>
        <v>6</v>
      </c>
      <c r="O22" s="29" t="s">
        <v>133</v>
      </c>
      <c r="P22" s="30">
        <f t="shared" si="1"/>
        <v>4</v>
      </c>
      <c r="Q22" s="37" t="s">
        <v>134</v>
      </c>
      <c r="R22" s="38">
        <f t="shared" si="2"/>
        <v>5</v>
      </c>
      <c r="S22" s="31" t="s">
        <v>135</v>
      </c>
      <c r="T22" s="28">
        <f t="shared" si="3"/>
        <v>3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45"/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0"/>
        <v>5</v>
      </c>
      <c r="O23" s="29" t="s">
        <v>139</v>
      </c>
      <c r="P23" s="30">
        <f t="shared" si="1"/>
        <v>2</v>
      </c>
      <c r="Q23" s="37" t="s">
        <v>140</v>
      </c>
      <c r="R23" s="38">
        <f t="shared" si="2"/>
        <v>4</v>
      </c>
      <c r="S23" s="27" t="s">
        <v>141</v>
      </c>
      <c r="T23" s="28">
        <f t="shared" si="3"/>
        <v>5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46" t="s">
        <v>126</v>
      </c>
      <c r="F24" s="14" t="s">
        <v>74</v>
      </c>
      <c r="G24" s="44" t="s">
        <v>126</v>
      </c>
      <c r="H24" s="45"/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6</v>
      </c>
      <c r="O24" s="29" t="s">
        <v>144</v>
      </c>
      <c r="P24" s="30">
        <f t="shared" si="1"/>
        <v>6</v>
      </c>
      <c r="Q24" s="37" t="s">
        <v>145</v>
      </c>
      <c r="R24" s="38">
        <f t="shared" si="2"/>
        <v>5</v>
      </c>
      <c r="S24" s="27" t="s">
        <v>146</v>
      </c>
      <c r="T24" s="28">
        <f t="shared" si="3"/>
        <v>5</v>
      </c>
    </row>
    <row r="25" ht="14.25" spans="1:20">
      <c r="A25" s="13" t="s">
        <v>147</v>
      </c>
      <c r="B25" s="14" t="s">
        <v>133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45"/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0"/>
        <v>6</v>
      </c>
      <c r="O25" s="29" t="s">
        <v>137</v>
      </c>
      <c r="P25" s="30">
        <f t="shared" si="1"/>
        <v>4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7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45"/>
      <c r="I26" s="44" t="s">
        <v>122</v>
      </c>
      <c r="J26" s="14" t="s">
        <v>64</v>
      </c>
      <c r="K26" s="48" t="s">
        <v>182</v>
      </c>
      <c r="M26" s="31" t="s">
        <v>25</v>
      </c>
      <c r="N26" s="28">
        <f t="shared" si="0"/>
        <v>5</v>
      </c>
      <c r="O26" s="32" t="s">
        <v>148</v>
      </c>
      <c r="P26" s="30">
        <f t="shared" si="1"/>
        <v>4</v>
      </c>
      <c r="Q26" s="37" t="s">
        <v>153</v>
      </c>
      <c r="R26" s="38">
        <f t="shared" si="2"/>
        <v>5</v>
      </c>
      <c r="S26" s="27" t="s">
        <v>154</v>
      </c>
      <c r="T26" s="28">
        <f t="shared" si="3"/>
        <v>5</v>
      </c>
    </row>
    <row r="27" ht="14.25" spans="1:20">
      <c r="A27" s="13" t="s">
        <v>155</v>
      </c>
      <c r="B27" s="14" t="s">
        <v>152</v>
      </c>
      <c r="C27" s="48" t="s">
        <v>182</v>
      </c>
      <c r="D27" s="14" t="s">
        <v>73</v>
      </c>
      <c r="E27" s="46" t="s">
        <v>152</v>
      </c>
      <c r="F27" s="14" t="s">
        <v>139</v>
      </c>
      <c r="G27" s="44" t="s">
        <v>95</v>
      </c>
      <c r="H27" s="45"/>
      <c r="I27" s="44" t="s">
        <v>152</v>
      </c>
      <c r="J27" s="14" t="s">
        <v>95</v>
      </c>
      <c r="K27" s="48" t="s">
        <v>88</v>
      </c>
      <c r="M27" s="31" t="s">
        <v>32</v>
      </c>
      <c r="N27" s="28">
        <f t="shared" si="0"/>
        <v>5</v>
      </c>
      <c r="O27" s="32" t="s">
        <v>152</v>
      </c>
      <c r="P27" s="30">
        <f t="shared" si="1"/>
        <v>5</v>
      </c>
      <c r="Q27" s="37" t="s">
        <v>156</v>
      </c>
      <c r="R27" s="38">
        <f t="shared" si="2"/>
        <v>5</v>
      </c>
      <c r="S27" s="31" t="s">
        <v>157</v>
      </c>
      <c r="T27" s="28">
        <f t="shared" si="3"/>
        <v>5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45"/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0"/>
        <v>6</v>
      </c>
      <c r="O28" s="29" t="s">
        <v>159</v>
      </c>
      <c r="P28" s="30">
        <f t="shared" si="1"/>
        <v>6</v>
      </c>
      <c r="Q28" s="37" t="s">
        <v>160</v>
      </c>
      <c r="R28" s="38">
        <f t="shared" si="2"/>
        <v>5</v>
      </c>
      <c r="S28" s="31" t="s">
        <v>161</v>
      </c>
      <c r="T28" s="28">
        <f t="shared" si="3"/>
        <v>5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54" t="s">
        <v>88</v>
      </c>
      <c r="F29" s="14" t="s">
        <v>106</v>
      </c>
      <c r="G29" s="44" t="s">
        <v>106</v>
      </c>
      <c r="H29" s="45"/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4</v>
      </c>
      <c r="O29" s="29" t="s">
        <v>164</v>
      </c>
      <c r="P29" s="30">
        <f t="shared" si="1"/>
        <v>5</v>
      </c>
      <c r="Q29" s="37" t="s">
        <v>165</v>
      </c>
      <c r="R29" s="38">
        <f t="shared" si="2"/>
        <v>5</v>
      </c>
      <c r="S29" s="31" t="s">
        <v>166</v>
      </c>
      <c r="T29" s="28">
        <f t="shared" si="3"/>
        <v>5</v>
      </c>
    </row>
    <row r="30" ht="14.25" spans="1:20">
      <c r="A30" s="13" t="s">
        <v>167</v>
      </c>
      <c r="B30" s="14" t="s">
        <v>159</v>
      </c>
      <c r="C30" s="48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45"/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5</v>
      </c>
      <c r="O30" s="29" t="s">
        <v>143</v>
      </c>
      <c r="P30" s="30">
        <f t="shared" si="1"/>
        <v>2</v>
      </c>
      <c r="Q30" s="37" t="s">
        <v>168</v>
      </c>
      <c r="R30" s="38">
        <f t="shared" si="2"/>
        <v>5</v>
      </c>
      <c r="S30" s="31" t="s">
        <v>169</v>
      </c>
      <c r="T30" s="28">
        <f t="shared" si="3"/>
        <v>5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45"/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0"/>
        <v>3</v>
      </c>
      <c r="O31" s="29" t="s">
        <v>163</v>
      </c>
      <c r="P31" s="30">
        <f t="shared" si="1"/>
        <v>0</v>
      </c>
      <c r="Q31" s="37" t="s">
        <v>171</v>
      </c>
      <c r="R31" s="38">
        <f t="shared" si="2"/>
        <v>6</v>
      </c>
      <c r="S31" s="31" t="s">
        <v>172</v>
      </c>
      <c r="T31" s="28">
        <f t="shared" si="3"/>
        <v>5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45"/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1</v>
      </c>
      <c r="O32" s="29" t="s">
        <v>66</v>
      </c>
      <c r="P32" s="30">
        <f t="shared" si="1"/>
        <v>2</v>
      </c>
      <c r="Q32" s="37" t="s">
        <v>175</v>
      </c>
      <c r="R32" s="38">
        <f t="shared" si="2"/>
        <v>0</v>
      </c>
      <c r="S32" s="31" t="s">
        <v>176</v>
      </c>
      <c r="T32" s="28">
        <f t="shared" si="3"/>
        <v>6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45"/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2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47"/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f t="shared" si="1"/>
        <v>5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2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1</v>
      </c>
      <c r="O35" s="29" t="s">
        <v>126</v>
      </c>
      <c r="P35" s="30">
        <f t="shared" si="1"/>
        <v>5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3</v>
      </c>
    </row>
    <row r="36" ht="14.25" spans="1:20">
      <c r="A36" s="13" t="s">
        <v>186</v>
      </c>
      <c r="B36" s="14" t="s">
        <v>185</v>
      </c>
      <c r="C36" s="44" t="s">
        <v>52</v>
      </c>
      <c r="D36" s="14" t="s">
        <v>52</v>
      </c>
      <c r="E36" s="44" t="s">
        <v>128</v>
      </c>
      <c r="F36" s="14" t="s">
        <v>128</v>
      </c>
      <c r="G36" s="44" t="s">
        <v>153</v>
      </c>
      <c r="H36" s="21" t="s">
        <v>243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5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45"/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f t="shared" si="1"/>
        <v>1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1</v>
      </c>
    </row>
    <row r="38" ht="14.25" spans="1:20">
      <c r="A38" s="13" t="s">
        <v>191</v>
      </c>
      <c r="B38" s="14" t="s">
        <v>160</v>
      </c>
      <c r="C38" s="44" t="s">
        <v>160</v>
      </c>
      <c r="D38" s="14" t="s">
        <v>134</v>
      </c>
      <c r="E38" s="44" t="s">
        <v>134</v>
      </c>
      <c r="F38" s="14" t="s">
        <v>68</v>
      </c>
      <c r="G38" s="44" t="s">
        <v>68</v>
      </c>
      <c r="H38" s="45"/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0"/>
        <v>3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1</v>
      </c>
      <c r="S38" s="27" t="s">
        <v>193</v>
      </c>
      <c r="T38" s="28">
        <f t="shared" si="3"/>
        <v>2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45"/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5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3</v>
      </c>
      <c r="S39" s="27" t="s">
        <v>196</v>
      </c>
      <c r="T39" s="28">
        <f t="shared" si="3"/>
        <v>5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45"/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0"/>
        <v>2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4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45"/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0"/>
        <v>0</v>
      </c>
      <c r="O41" s="33"/>
      <c r="P41" s="33">
        <f>SUM(P4:P40)</f>
        <v>117</v>
      </c>
      <c r="Q41" s="37" t="s">
        <v>88</v>
      </c>
      <c r="R41" s="38">
        <f t="shared" si="2"/>
        <v>8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45"/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0"/>
        <v>6</v>
      </c>
      <c r="O42" s="33"/>
      <c r="P42" s="33"/>
      <c r="Q42" s="37" t="s">
        <v>244</v>
      </c>
      <c r="R42" s="38">
        <f t="shared" si="2"/>
        <v>2</v>
      </c>
      <c r="S42" s="33"/>
      <c r="T42" s="33">
        <f>SUM(T4:T41)</f>
        <v>121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45"/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0"/>
        <v>2</v>
      </c>
      <c r="O43" s="33"/>
      <c r="P43" s="33"/>
      <c r="Q43" s="33"/>
      <c r="R43" s="33">
        <f>SUM(R4:R42)</f>
        <v>125</v>
      </c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45"/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8" t="s">
        <v>244</v>
      </c>
      <c r="F45" s="14" t="s">
        <v>102</v>
      </c>
      <c r="G45" s="44" t="s">
        <v>168</v>
      </c>
      <c r="H45" s="45"/>
      <c r="I45" s="48" t="s">
        <v>244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45"/>
      <c r="I46" s="44" t="s">
        <v>116</v>
      </c>
      <c r="J46" s="14" t="s">
        <v>14</v>
      </c>
      <c r="K46" s="15" t="s">
        <v>14</v>
      </c>
      <c r="M46" s="34"/>
      <c r="N46" s="33">
        <f>SUM(N4:N45)</f>
        <v>123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49" t="s">
        <v>58</v>
      </c>
      <c r="C47" s="49" t="s">
        <v>58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45"/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21" t="s">
        <v>171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45"/>
      <c r="I48" s="15" t="s">
        <v>145</v>
      </c>
      <c r="J48" s="21" t="s">
        <v>171</v>
      </c>
      <c r="K48" s="15" t="s">
        <v>190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21" t="s">
        <v>243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45"/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45"/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45"/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45"/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45"/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45"/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45"/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45"/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45"/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45"/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45"/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47"/>
      <c r="I62" s="44" t="s">
        <v>154</v>
      </c>
      <c r="J62" s="14" t="s">
        <v>135</v>
      </c>
      <c r="K62" s="44" t="s">
        <v>135</v>
      </c>
    </row>
    <row r="65" ht="14.25" spans="1:5">
      <c r="A65" s="42" t="s">
        <v>230</v>
      </c>
      <c r="B65" s="42"/>
      <c r="C65" s="42"/>
      <c r="D65" s="42"/>
      <c r="E65" s="42"/>
    </row>
    <row r="66" ht="14.25" spans="1:5">
      <c r="A66" s="42" t="s">
        <v>245</v>
      </c>
      <c r="B66" s="42"/>
      <c r="C66" s="42"/>
      <c r="D66" s="42"/>
      <c r="E66" s="42"/>
    </row>
    <row r="67" ht="14.25" spans="1:5">
      <c r="A67" s="42" t="s">
        <v>246</v>
      </c>
      <c r="B67" s="42"/>
      <c r="C67" s="42"/>
      <c r="D67" s="42"/>
      <c r="E67" s="42"/>
    </row>
    <row r="68" ht="14.25" spans="1:5">
      <c r="A68" s="42" t="s">
        <v>247</v>
      </c>
      <c r="B68" s="42"/>
      <c r="C68" s="42"/>
      <c r="D68" s="42"/>
      <c r="E68" s="42"/>
    </row>
    <row r="69" ht="14.25" spans="1:5">
      <c r="A69" s="42" t="s">
        <v>248</v>
      </c>
      <c r="B69" s="42"/>
      <c r="C69" s="42"/>
      <c r="D69" s="42"/>
      <c r="E69" s="42"/>
    </row>
    <row r="70" ht="14.25" spans="1:5">
      <c r="A70" s="42"/>
      <c r="B70" s="42"/>
      <c r="C70" s="42"/>
      <c r="D70" s="42"/>
      <c r="E70" s="42"/>
    </row>
    <row r="71" ht="14.25" spans="1:5">
      <c r="A71" s="52" t="s">
        <v>249</v>
      </c>
      <c r="B71" s="52"/>
      <c r="C71" s="52"/>
      <c r="D71" s="52"/>
      <c r="E71" s="52"/>
    </row>
    <row r="72" ht="14.25" spans="1:5">
      <c r="A72" s="52" t="s">
        <v>250</v>
      </c>
      <c r="B72" s="52"/>
      <c r="C72" s="52"/>
      <c r="D72" s="52"/>
      <c r="E72" s="52"/>
    </row>
    <row r="73" ht="14.25" spans="1:5">
      <c r="A73" s="52" t="s">
        <v>251</v>
      </c>
      <c r="B73" s="52"/>
      <c r="C73" s="52"/>
      <c r="D73" s="52"/>
      <c r="E73" s="52"/>
    </row>
    <row r="74" ht="14.25" spans="1:5">
      <c r="A74" s="52" t="s">
        <v>252</v>
      </c>
      <c r="B74" s="52"/>
      <c r="C74" s="52"/>
      <c r="D74" s="52"/>
      <c r="E74" s="52"/>
    </row>
    <row r="75" ht="14.25" spans="1:5">
      <c r="A75" s="52" t="s">
        <v>253</v>
      </c>
      <c r="B75" s="52"/>
      <c r="C75" s="52"/>
      <c r="D75" s="52"/>
      <c r="E75" s="52"/>
    </row>
    <row r="76" ht="14.25" spans="1:5">
      <c r="A76" s="52" t="s">
        <v>254</v>
      </c>
      <c r="B76" s="52"/>
      <c r="C76" s="52"/>
      <c r="D76" s="52"/>
      <c r="E76" s="52"/>
    </row>
    <row r="77" ht="14.25" spans="1:5">
      <c r="A77" s="52" t="s">
        <v>255</v>
      </c>
      <c r="B77" s="52"/>
      <c r="C77" s="52"/>
      <c r="D77" s="52"/>
      <c r="E77" s="52"/>
    </row>
    <row r="78" ht="14.25" spans="1:5">
      <c r="A78" s="52" t="s">
        <v>256</v>
      </c>
      <c r="B78" s="52"/>
      <c r="C78" s="52"/>
      <c r="D78" s="52"/>
      <c r="E78" s="52"/>
    </row>
  </sheetData>
  <mergeCells count="25">
    <mergeCell ref="A2:K2"/>
    <mergeCell ref="M2:T2"/>
    <mergeCell ref="B3:C3"/>
    <mergeCell ref="D3:E3"/>
    <mergeCell ref="F3:G3"/>
    <mergeCell ref="H3:I3"/>
    <mergeCell ref="J3:K3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H6:H19"/>
    <mergeCell ref="H21:H34"/>
    <mergeCell ref="H36:H48"/>
    <mergeCell ref="H50:H62"/>
  </mergeCells>
  <conditionalFormatting sqref="M4">
    <cfRule type="duplicateValues" dxfId="0" priority="12"/>
  </conditionalFormatting>
  <conditionalFormatting sqref="M5">
    <cfRule type="duplicateValues" dxfId="0" priority="11"/>
  </conditionalFormatting>
  <conditionalFormatting sqref="Q16">
    <cfRule type="duplicateValues" dxfId="0" priority="2"/>
  </conditionalFormatting>
  <conditionalFormatting sqref="S19">
    <cfRule type="duplicateValues" dxfId="0" priority="4"/>
  </conditionalFormatting>
  <conditionalFormatting sqref="Q42">
    <cfRule type="duplicateValues" dxfId="0" priority="1"/>
  </conditionalFormatting>
  <conditionalFormatting sqref="M6:M37">
    <cfRule type="duplicateValues" dxfId="0" priority="13"/>
  </conditionalFormatting>
  <conditionalFormatting sqref="M38:M46">
    <cfRule type="duplicateValues" dxfId="0" priority="10"/>
  </conditionalFormatting>
  <conditionalFormatting sqref="O4:O33">
    <cfRule type="duplicateValues" dxfId="0" priority="9"/>
  </conditionalFormatting>
  <conditionalFormatting sqref="O34:O40">
    <cfRule type="duplicateValues" dxfId="0" priority="8"/>
  </conditionalFormatting>
  <conditionalFormatting sqref="Q19:Q41">
    <cfRule type="duplicateValues" dxfId="0" priority="6"/>
  </conditionalFormatting>
  <conditionalFormatting sqref="Q4:Q15 Q17:Q18">
    <cfRule type="duplicateValues" dxfId="0" priority="7"/>
  </conditionalFormatting>
  <conditionalFormatting sqref="S4:S18 S20:S41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7"/>
  <sheetViews>
    <sheetView zoomScale="80" zoomScaleNormal="80" workbookViewId="0">
      <selection activeCell="J7" sqref="J7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257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258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6</v>
      </c>
      <c r="Q4" s="37" t="s">
        <v>14</v>
      </c>
      <c r="R4" s="38">
        <f t="shared" ref="R4:R42" si="2">COUNTIF($B$6:$K$62,Q4)</f>
        <v>2</v>
      </c>
      <c r="S4" s="27" t="s">
        <v>15</v>
      </c>
      <c r="T4" s="28">
        <f t="shared" ref="T4:T41" si="3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3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15" t="s">
        <v>259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3</v>
      </c>
      <c r="Q6" s="37" t="s">
        <v>29</v>
      </c>
      <c r="R6" s="38">
        <f t="shared" si="2"/>
        <v>2</v>
      </c>
      <c r="S6" s="27" t="s">
        <v>30</v>
      </c>
      <c r="T6" s="28">
        <f t="shared" si="3"/>
        <v>3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16"/>
      <c r="M7" s="27" t="s">
        <v>35</v>
      </c>
      <c r="N7" s="28">
        <f t="shared" si="0"/>
        <v>3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2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14" t="s">
        <v>42</v>
      </c>
      <c r="G8" s="44" t="s">
        <v>23</v>
      </c>
      <c r="H8" s="14" t="s">
        <v>23</v>
      </c>
      <c r="I8" s="44" t="s">
        <v>23</v>
      </c>
      <c r="J8" s="14" t="s">
        <v>41</v>
      </c>
      <c r="K8" s="16"/>
      <c r="M8" s="27" t="s">
        <v>26</v>
      </c>
      <c r="N8" s="28">
        <f t="shared" si="0"/>
        <v>3</v>
      </c>
      <c r="O8" s="29" t="s">
        <v>43</v>
      </c>
      <c r="P8" s="30">
        <f t="shared" si="1"/>
        <v>5</v>
      </c>
      <c r="Q8" s="37" t="s">
        <v>44</v>
      </c>
      <c r="R8" s="38">
        <f t="shared" si="2"/>
        <v>1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16"/>
      <c r="M9" s="31" t="s">
        <v>41</v>
      </c>
      <c r="N9" s="28">
        <f t="shared" si="0"/>
        <v>2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2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8" t="s">
        <v>138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16"/>
      <c r="M10" s="31" t="s">
        <v>57</v>
      </c>
      <c r="N10" s="28">
        <f t="shared" si="0"/>
        <v>2</v>
      </c>
      <c r="O10" s="32" t="s">
        <v>60</v>
      </c>
      <c r="P10" s="30">
        <f t="shared" si="1"/>
        <v>3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2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16"/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2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14" t="s">
        <v>71</v>
      </c>
      <c r="K12" s="16"/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16"/>
      <c r="M13" s="31" t="s">
        <v>79</v>
      </c>
      <c r="N13" s="28">
        <f t="shared" si="0"/>
        <v>2</v>
      </c>
      <c r="O13" s="32" t="s">
        <v>81</v>
      </c>
      <c r="P13" s="30">
        <f t="shared" si="1"/>
        <v>4</v>
      </c>
      <c r="Q13" s="40" t="s">
        <v>82</v>
      </c>
      <c r="R13" s="38">
        <f t="shared" si="2"/>
        <v>2</v>
      </c>
      <c r="S13" s="27" t="s">
        <v>83</v>
      </c>
      <c r="T13" s="28">
        <f t="shared" si="3"/>
        <v>2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14" t="s">
        <v>88</v>
      </c>
      <c r="K14" s="16"/>
      <c r="M14" s="31" t="s">
        <v>86</v>
      </c>
      <c r="N14" s="28">
        <f t="shared" si="0"/>
        <v>3</v>
      </c>
      <c r="O14" s="32" t="s">
        <v>90</v>
      </c>
      <c r="P14" s="30">
        <f t="shared" si="1"/>
        <v>2</v>
      </c>
      <c r="Q14" s="40" t="s">
        <v>91</v>
      </c>
      <c r="R14" s="38">
        <f t="shared" si="2"/>
        <v>3</v>
      </c>
      <c r="S14" s="31" t="s">
        <v>92</v>
      </c>
      <c r="T14" s="28">
        <f t="shared" si="3"/>
        <v>2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4" t="s">
        <v>58</v>
      </c>
      <c r="J15" s="14" t="s">
        <v>35</v>
      </c>
      <c r="K15" s="16"/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4" t="s">
        <v>88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16"/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0</v>
      </c>
      <c r="S16" s="31" t="s">
        <v>103</v>
      </c>
      <c r="T16" s="28">
        <f t="shared" si="3"/>
        <v>2</v>
      </c>
    </row>
    <row r="17" ht="14.25" spans="1:20">
      <c r="A17" s="13" t="s">
        <v>104</v>
      </c>
      <c r="B17" s="48" t="s">
        <v>206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48" t="s">
        <v>138</v>
      </c>
      <c r="I17" s="44" t="s">
        <v>88</v>
      </c>
      <c r="J17" s="14" t="s">
        <v>99</v>
      </c>
      <c r="K17" s="16"/>
      <c r="M17" s="31" t="s">
        <v>105</v>
      </c>
      <c r="N17" s="28">
        <f t="shared" si="0"/>
        <v>2</v>
      </c>
      <c r="O17" s="32" t="s">
        <v>106</v>
      </c>
      <c r="P17" s="30">
        <f t="shared" si="1"/>
        <v>2</v>
      </c>
      <c r="Q17" s="40" t="s">
        <v>107</v>
      </c>
      <c r="R17" s="38">
        <f t="shared" si="2"/>
        <v>1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48" t="s">
        <v>182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16"/>
      <c r="M18" s="31" t="s">
        <v>110</v>
      </c>
      <c r="N18" s="28">
        <f t="shared" si="0"/>
        <v>3</v>
      </c>
      <c r="O18" s="32" t="s">
        <v>111</v>
      </c>
      <c r="P18" s="30">
        <f t="shared" si="1"/>
        <v>2</v>
      </c>
      <c r="Q18" s="40" t="s">
        <v>112</v>
      </c>
      <c r="R18" s="38">
        <f t="shared" si="2"/>
        <v>3</v>
      </c>
      <c r="S18" s="31" t="s">
        <v>113</v>
      </c>
      <c r="T18" s="28">
        <f t="shared" si="3"/>
        <v>3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14" t="s">
        <v>116</v>
      </c>
      <c r="K19" s="18"/>
      <c r="M19" s="31" t="s">
        <v>115</v>
      </c>
      <c r="N19" s="28">
        <f t="shared" si="0"/>
        <v>3</v>
      </c>
      <c r="O19" s="29" t="s">
        <v>117</v>
      </c>
      <c r="P19" s="30">
        <f t="shared" si="1"/>
        <v>3</v>
      </c>
      <c r="Q19" s="37" t="s">
        <v>118</v>
      </c>
      <c r="R19" s="38">
        <f t="shared" si="2"/>
        <v>6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6</v>
      </c>
      <c r="Q20" s="37" t="s">
        <v>123</v>
      </c>
      <c r="R20" s="38">
        <f t="shared" si="2"/>
        <v>3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14" t="s">
        <v>122</v>
      </c>
      <c r="G21" s="44" t="s">
        <v>122</v>
      </c>
      <c r="H21" s="14" t="s">
        <v>126</v>
      </c>
      <c r="I21" s="48" t="s">
        <v>175</v>
      </c>
      <c r="J21" s="14" t="s">
        <v>122</v>
      </c>
      <c r="K21" s="15" t="s">
        <v>259</v>
      </c>
      <c r="M21" s="27" t="s">
        <v>23</v>
      </c>
      <c r="N21" s="28">
        <f t="shared" si="0"/>
        <v>6</v>
      </c>
      <c r="O21" s="29" t="s">
        <v>127</v>
      </c>
      <c r="P21" s="30">
        <f t="shared" si="1"/>
        <v>5</v>
      </c>
      <c r="Q21" s="37" t="s">
        <v>128</v>
      </c>
      <c r="R21" s="38">
        <f t="shared" si="2"/>
        <v>5</v>
      </c>
      <c r="S21" s="31" t="s">
        <v>129</v>
      </c>
      <c r="T21" s="28">
        <f t="shared" si="3"/>
        <v>3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14" t="s">
        <v>43</v>
      </c>
      <c r="K22" s="16"/>
      <c r="M22" s="27" t="s">
        <v>47</v>
      </c>
      <c r="N22" s="28">
        <f t="shared" si="0"/>
        <v>6</v>
      </c>
      <c r="O22" s="29" t="s">
        <v>133</v>
      </c>
      <c r="P22" s="30">
        <f t="shared" si="1"/>
        <v>4</v>
      </c>
      <c r="Q22" s="37" t="s">
        <v>134</v>
      </c>
      <c r="R22" s="38">
        <f t="shared" si="2"/>
        <v>5</v>
      </c>
      <c r="S22" s="31" t="s">
        <v>135</v>
      </c>
      <c r="T22" s="28">
        <f t="shared" si="3"/>
        <v>2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16"/>
      <c r="M23" s="27" t="s">
        <v>85</v>
      </c>
      <c r="N23" s="28">
        <f t="shared" si="0"/>
        <v>5</v>
      </c>
      <c r="O23" s="29" t="s">
        <v>139</v>
      </c>
      <c r="P23" s="30">
        <f t="shared" si="1"/>
        <v>2</v>
      </c>
      <c r="Q23" s="37" t="s">
        <v>140</v>
      </c>
      <c r="R23" s="38">
        <f t="shared" si="2"/>
        <v>4</v>
      </c>
      <c r="S23" s="27" t="s">
        <v>141</v>
      </c>
      <c r="T23" s="28">
        <f t="shared" si="3"/>
        <v>6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54" t="s">
        <v>175</v>
      </c>
      <c r="F24" s="14" t="s">
        <v>74</v>
      </c>
      <c r="G24" s="48" t="s">
        <v>138</v>
      </c>
      <c r="H24" s="14" t="s">
        <v>43</v>
      </c>
      <c r="I24" s="44" t="s">
        <v>74</v>
      </c>
      <c r="J24" s="14" t="s">
        <v>74</v>
      </c>
      <c r="K24" s="16"/>
      <c r="M24" s="27" t="s">
        <v>99</v>
      </c>
      <c r="N24" s="28">
        <f t="shared" si="0"/>
        <v>6</v>
      </c>
      <c r="O24" s="29" t="s">
        <v>144</v>
      </c>
      <c r="P24" s="30">
        <f t="shared" si="1"/>
        <v>5</v>
      </c>
      <c r="Q24" s="37" t="s">
        <v>145</v>
      </c>
      <c r="R24" s="38">
        <f t="shared" si="2"/>
        <v>6</v>
      </c>
      <c r="S24" s="27" t="s">
        <v>146</v>
      </c>
      <c r="T24" s="28">
        <f t="shared" si="3"/>
        <v>6</v>
      </c>
    </row>
    <row r="25" ht="14.25" spans="1:20">
      <c r="A25" s="13" t="s">
        <v>147</v>
      </c>
      <c r="B25" s="14" t="s">
        <v>133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16"/>
      <c r="M25" s="27" t="s">
        <v>71</v>
      </c>
      <c r="N25" s="28">
        <f t="shared" si="0"/>
        <v>6</v>
      </c>
      <c r="O25" s="29" t="s">
        <v>137</v>
      </c>
      <c r="P25" s="30">
        <f t="shared" si="1"/>
        <v>5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7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14" t="s">
        <v>152</v>
      </c>
      <c r="I26" s="44" t="s">
        <v>122</v>
      </c>
      <c r="J26" s="14" t="s">
        <v>64</v>
      </c>
      <c r="K26" s="16"/>
      <c r="M26" s="31" t="s">
        <v>25</v>
      </c>
      <c r="N26" s="28">
        <f t="shared" si="0"/>
        <v>4</v>
      </c>
      <c r="O26" s="32" t="s">
        <v>148</v>
      </c>
      <c r="P26" s="30">
        <f t="shared" si="1"/>
        <v>5</v>
      </c>
      <c r="Q26" s="37" t="s">
        <v>153</v>
      </c>
      <c r="R26" s="38">
        <f t="shared" si="2"/>
        <v>5</v>
      </c>
      <c r="S26" s="27" t="s">
        <v>154</v>
      </c>
      <c r="T26" s="28">
        <f t="shared" si="3"/>
        <v>6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54" t="s">
        <v>206</v>
      </c>
      <c r="F27" s="48" t="s">
        <v>88</v>
      </c>
      <c r="G27" s="44" t="s">
        <v>95</v>
      </c>
      <c r="H27" s="14" t="s">
        <v>95</v>
      </c>
      <c r="I27" s="44" t="s">
        <v>152</v>
      </c>
      <c r="J27" s="14" t="s">
        <v>95</v>
      </c>
      <c r="K27" s="16"/>
      <c r="M27" s="31" t="s">
        <v>32</v>
      </c>
      <c r="N27" s="28">
        <f t="shared" si="0"/>
        <v>6</v>
      </c>
      <c r="O27" s="32" t="s">
        <v>152</v>
      </c>
      <c r="P27" s="30">
        <f t="shared" si="1"/>
        <v>5</v>
      </c>
      <c r="Q27" s="37" t="s">
        <v>156</v>
      </c>
      <c r="R27" s="38">
        <f t="shared" si="2"/>
        <v>6</v>
      </c>
      <c r="S27" s="31" t="s">
        <v>157</v>
      </c>
      <c r="T27" s="28">
        <f t="shared" si="3"/>
        <v>6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16"/>
      <c r="M28" s="31" t="s">
        <v>49</v>
      </c>
      <c r="N28" s="28">
        <f t="shared" si="0"/>
        <v>5</v>
      </c>
      <c r="O28" s="29" t="s">
        <v>159</v>
      </c>
      <c r="P28" s="30">
        <f t="shared" si="1"/>
        <v>6</v>
      </c>
      <c r="Q28" s="37" t="s">
        <v>160</v>
      </c>
      <c r="R28" s="38">
        <f t="shared" si="2"/>
        <v>6</v>
      </c>
      <c r="S28" s="31" t="s">
        <v>161</v>
      </c>
      <c r="T28" s="28">
        <f t="shared" si="3"/>
        <v>6</v>
      </c>
    </row>
    <row r="29" ht="14.25" spans="1:20">
      <c r="A29" s="13" t="s">
        <v>162</v>
      </c>
      <c r="B29" s="48" t="s">
        <v>88</v>
      </c>
      <c r="C29" s="46" t="s">
        <v>106</v>
      </c>
      <c r="D29" s="14" t="s">
        <v>159</v>
      </c>
      <c r="E29" s="46" t="s">
        <v>139</v>
      </c>
      <c r="F29" s="14" t="s">
        <v>106</v>
      </c>
      <c r="G29" s="44" t="s">
        <v>163</v>
      </c>
      <c r="H29" s="48" t="s">
        <v>88</v>
      </c>
      <c r="I29" s="44" t="s">
        <v>159</v>
      </c>
      <c r="J29" s="14" t="s">
        <v>159</v>
      </c>
      <c r="K29" s="16"/>
      <c r="M29" s="31" t="s">
        <v>55</v>
      </c>
      <c r="N29" s="28">
        <f t="shared" si="0"/>
        <v>5</v>
      </c>
      <c r="O29" s="29" t="s">
        <v>164</v>
      </c>
      <c r="P29" s="30">
        <f t="shared" si="1"/>
        <v>5</v>
      </c>
      <c r="Q29" s="37" t="s">
        <v>165</v>
      </c>
      <c r="R29" s="38">
        <f t="shared" si="2"/>
        <v>5</v>
      </c>
      <c r="S29" s="31" t="s">
        <v>166</v>
      </c>
      <c r="T29" s="28">
        <f t="shared" si="3"/>
        <v>6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16"/>
      <c r="M30" s="27" t="s">
        <v>87</v>
      </c>
      <c r="N30" s="28">
        <f t="shared" si="0"/>
        <v>5</v>
      </c>
      <c r="O30" s="29" t="s">
        <v>143</v>
      </c>
      <c r="P30" s="30">
        <f t="shared" si="1"/>
        <v>1</v>
      </c>
      <c r="Q30" s="37" t="s">
        <v>168</v>
      </c>
      <c r="R30" s="38">
        <f t="shared" si="2"/>
        <v>6</v>
      </c>
      <c r="S30" s="31" t="s">
        <v>169</v>
      </c>
      <c r="T30" s="28">
        <f t="shared" si="3"/>
        <v>6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16"/>
      <c r="M31" s="27" t="s">
        <v>116</v>
      </c>
      <c r="N31" s="28">
        <f t="shared" si="0"/>
        <v>2</v>
      </c>
      <c r="O31" s="29" t="s">
        <v>163</v>
      </c>
      <c r="P31" s="30">
        <f t="shared" si="1"/>
        <v>1</v>
      </c>
      <c r="Q31" s="37" t="s">
        <v>171</v>
      </c>
      <c r="R31" s="38">
        <f t="shared" si="2"/>
        <v>6</v>
      </c>
      <c r="S31" s="31" t="s">
        <v>172</v>
      </c>
      <c r="T31" s="28">
        <f t="shared" si="3"/>
        <v>6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16"/>
      <c r="M32" s="27" t="s">
        <v>40</v>
      </c>
      <c r="N32" s="28">
        <f t="shared" si="0"/>
        <v>1</v>
      </c>
      <c r="O32" s="29" t="s">
        <v>66</v>
      </c>
      <c r="P32" s="30">
        <f t="shared" si="1"/>
        <v>1</v>
      </c>
      <c r="Q32" s="37" t="s">
        <v>175</v>
      </c>
      <c r="R32" s="38">
        <f t="shared" si="2"/>
        <v>2</v>
      </c>
      <c r="S32" s="31" t="s">
        <v>176</v>
      </c>
      <c r="T32" s="28">
        <f t="shared" si="3"/>
        <v>5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14" t="s">
        <v>164</v>
      </c>
      <c r="I33" s="44" t="s">
        <v>164</v>
      </c>
      <c r="J33" s="14" t="s">
        <v>178</v>
      </c>
      <c r="K33" s="16"/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1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14" t="s">
        <v>13</v>
      </c>
      <c r="K34" s="18"/>
      <c r="M34" s="27" t="s">
        <v>33</v>
      </c>
      <c r="N34" s="28">
        <f t="shared" si="0"/>
        <v>2</v>
      </c>
      <c r="O34" s="29" t="s">
        <v>174</v>
      </c>
      <c r="P34" s="30">
        <f t="shared" si="1"/>
        <v>4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1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0</v>
      </c>
      <c r="O35" s="29" t="s">
        <v>126</v>
      </c>
      <c r="P35" s="30">
        <f t="shared" si="1"/>
        <v>3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2</v>
      </c>
    </row>
    <row r="36" ht="14.25" spans="1:20">
      <c r="A36" s="13" t="s">
        <v>186</v>
      </c>
      <c r="B36" s="14" t="s">
        <v>52</v>
      </c>
      <c r="C36" s="44" t="s">
        <v>185</v>
      </c>
      <c r="D36" s="14" t="s">
        <v>52</v>
      </c>
      <c r="E36" s="44" t="s">
        <v>128</v>
      </c>
      <c r="F36" s="14" t="s">
        <v>128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15" t="s">
        <v>259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6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14" t="s">
        <v>134</v>
      </c>
      <c r="I37" s="44" t="s">
        <v>134</v>
      </c>
      <c r="J37" s="14" t="s">
        <v>61</v>
      </c>
      <c r="K37" s="16"/>
      <c r="M37" s="27" t="s">
        <v>56</v>
      </c>
      <c r="N37" s="28">
        <f t="shared" si="0"/>
        <v>1</v>
      </c>
      <c r="O37" s="29" t="s">
        <v>50</v>
      </c>
      <c r="P37" s="30">
        <f t="shared" si="1"/>
        <v>0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0</v>
      </c>
    </row>
    <row r="38" ht="14.25" spans="1:20">
      <c r="A38" s="13" t="s">
        <v>191</v>
      </c>
      <c r="B38" s="14" t="s">
        <v>160</v>
      </c>
      <c r="C38" s="44" t="s">
        <v>160</v>
      </c>
      <c r="D38" s="14" t="s">
        <v>134</v>
      </c>
      <c r="E38" s="44" t="s">
        <v>134</v>
      </c>
      <c r="F38" s="14" t="s">
        <v>68</v>
      </c>
      <c r="G38" s="44" t="s">
        <v>68</v>
      </c>
      <c r="H38" s="21" t="s">
        <v>160</v>
      </c>
      <c r="I38" s="44" t="s">
        <v>68</v>
      </c>
      <c r="J38" s="14" t="s">
        <v>134</v>
      </c>
      <c r="K38" s="16"/>
      <c r="M38" s="27" t="s">
        <v>34</v>
      </c>
      <c r="N38" s="28">
        <f t="shared" si="0"/>
        <v>2</v>
      </c>
      <c r="O38" s="29" t="s">
        <v>178</v>
      </c>
      <c r="P38" s="30">
        <f t="shared" si="1"/>
        <v>1</v>
      </c>
      <c r="Q38" s="37" t="s">
        <v>192</v>
      </c>
      <c r="R38" s="38">
        <f t="shared" si="2"/>
        <v>0</v>
      </c>
      <c r="S38" s="27" t="s">
        <v>193</v>
      </c>
      <c r="T38" s="28">
        <f t="shared" si="3"/>
        <v>3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16"/>
      <c r="M39" s="27" t="s">
        <v>59</v>
      </c>
      <c r="N39" s="28">
        <f t="shared" si="0"/>
        <v>6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2</v>
      </c>
      <c r="S39" s="27" t="s">
        <v>196</v>
      </c>
      <c r="T39" s="28">
        <f t="shared" si="3"/>
        <v>6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14" t="s">
        <v>145</v>
      </c>
      <c r="I40" s="46" t="s">
        <v>168</v>
      </c>
      <c r="J40" s="14" t="s">
        <v>37</v>
      </c>
      <c r="K40" s="16"/>
      <c r="M40" s="27" t="s">
        <v>48</v>
      </c>
      <c r="N40" s="28">
        <f t="shared" si="0"/>
        <v>1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6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14" t="s">
        <v>44</v>
      </c>
      <c r="K41" s="16"/>
      <c r="M41" s="27" t="s">
        <v>201</v>
      </c>
      <c r="N41" s="28">
        <f t="shared" si="0"/>
        <v>0</v>
      </c>
      <c r="O41" s="33"/>
      <c r="P41" s="33">
        <f>SUM(P4:P40)</f>
        <v>112</v>
      </c>
      <c r="Q41" s="37" t="s">
        <v>88</v>
      </c>
      <c r="R41" s="38">
        <f t="shared" si="2"/>
        <v>9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16"/>
      <c r="M42" s="27" t="s">
        <v>58</v>
      </c>
      <c r="N42" s="28">
        <f t="shared" si="0"/>
        <v>6</v>
      </c>
      <c r="O42" s="33"/>
      <c r="P42" s="33"/>
      <c r="Q42" s="37" t="s">
        <v>244</v>
      </c>
      <c r="R42" s="38">
        <f t="shared" si="2"/>
        <v>1</v>
      </c>
      <c r="S42" s="33"/>
      <c r="T42" s="33">
        <f>SUM(T4:T41)</f>
        <v>120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8" t="s">
        <v>138</v>
      </c>
      <c r="J43" s="14" t="s">
        <v>91</v>
      </c>
      <c r="K43" s="16"/>
      <c r="M43" s="27" t="s">
        <v>73</v>
      </c>
      <c r="N43" s="28">
        <f t="shared" si="0"/>
        <v>2</v>
      </c>
      <c r="O43" s="33"/>
      <c r="P43" s="33"/>
      <c r="Q43" s="33"/>
      <c r="R43" s="33">
        <f>SUM(R4:R42)</f>
        <v>129</v>
      </c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16"/>
      <c r="M44" s="27" t="s">
        <v>206</v>
      </c>
      <c r="N44" s="28">
        <f t="shared" si="0"/>
        <v>2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8" t="s">
        <v>58</v>
      </c>
      <c r="F45" s="48" t="s">
        <v>244</v>
      </c>
      <c r="G45" s="44" t="s">
        <v>168</v>
      </c>
      <c r="H45" s="14" t="s">
        <v>168</v>
      </c>
      <c r="I45" s="48" t="s">
        <v>58</v>
      </c>
      <c r="J45" s="14" t="s">
        <v>149</v>
      </c>
      <c r="K45" s="16"/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6"/>
      <c r="M46" s="34"/>
      <c r="N46" s="33">
        <f>SUM(N4:N45)</f>
        <v>125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49" t="s">
        <v>58</v>
      </c>
      <c r="C47" s="15" t="s">
        <v>107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49" t="s">
        <v>58</v>
      </c>
      <c r="I47" s="44" t="s">
        <v>160</v>
      </c>
      <c r="J47" s="21" t="s">
        <v>123</v>
      </c>
      <c r="K47" s="16"/>
    </row>
    <row r="48" spans="1:11">
      <c r="A48" s="22" t="s">
        <v>211</v>
      </c>
      <c r="B48" s="21" t="s">
        <v>171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16"/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18"/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15" t="s">
        <v>259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16"/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48" t="s">
        <v>15</v>
      </c>
      <c r="K52" s="16"/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48" t="s">
        <v>150</v>
      </c>
      <c r="I53" s="44" t="s">
        <v>92</v>
      </c>
      <c r="J53" s="14" t="s">
        <v>150</v>
      </c>
      <c r="K53" s="16"/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16"/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16"/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16"/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16"/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16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16"/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16"/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16"/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18"/>
    </row>
    <row r="66" ht="14.25" spans="1:5">
      <c r="A66" s="42" t="s">
        <v>230</v>
      </c>
      <c r="B66" s="42"/>
      <c r="C66" s="42"/>
      <c r="D66" s="42"/>
      <c r="E66" s="42"/>
    </row>
    <row r="67" ht="14.25" spans="1:5">
      <c r="A67" s="42" t="s">
        <v>245</v>
      </c>
      <c r="B67" s="42"/>
      <c r="C67" s="42"/>
      <c r="D67" s="42"/>
      <c r="E67" s="42"/>
    </row>
    <row r="68" ht="14.25" spans="1:5">
      <c r="A68" s="42" t="s">
        <v>246</v>
      </c>
      <c r="B68" s="42"/>
      <c r="C68" s="42"/>
      <c r="D68" s="42"/>
      <c r="E68" s="42"/>
    </row>
    <row r="69" ht="14.25" spans="1:5">
      <c r="A69" s="42" t="s">
        <v>247</v>
      </c>
      <c r="B69" s="42"/>
      <c r="C69" s="42"/>
      <c r="D69" s="42"/>
      <c r="E69" s="42"/>
    </row>
    <row r="70" ht="14.25" spans="1:5">
      <c r="A70" s="42" t="s">
        <v>248</v>
      </c>
      <c r="B70" s="42"/>
      <c r="C70" s="42"/>
      <c r="D70" s="42"/>
      <c r="E70" s="42"/>
    </row>
    <row r="71" ht="14.25" spans="1:5">
      <c r="A71" s="42" t="s">
        <v>260</v>
      </c>
      <c r="B71" s="42"/>
      <c r="C71" s="42"/>
      <c r="D71" s="42"/>
      <c r="E71" s="42"/>
    </row>
    <row r="72" ht="14.25" spans="1:5">
      <c r="A72" s="65"/>
      <c r="B72" s="65"/>
      <c r="C72" s="65"/>
      <c r="D72" s="65"/>
      <c r="E72" s="65"/>
    </row>
    <row r="73" ht="14.25" spans="1:5">
      <c r="A73" s="52" t="s">
        <v>261</v>
      </c>
      <c r="B73" s="52"/>
      <c r="C73" s="52"/>
      <c r="D73" s="52"/>
      <c r="E73" s="52"/>
    </row>
    <row r="74" ht="14.25" spans="1:5">
      <c r="A74" s="52" t="s">
        <v>262</v>
      </c>
      <c r="B74" s="52"/>
      <c r="C74" s="52"/>
      <c r="D74" s="52"/>
      <c r="E74" s="52"/>
    </row>
    <row r="75" ht="14.25" spans="1:5">
      <c r="A75" s="52" t="s">
        <v>263</v>
      </c>
      <c r="B75" s="52"/>
      <c r="C75" s="52"/>
      <c r="D75" s="52"/>
      <c r="E75" s="52"/>
    </row>
    <row r="76" ht="14.25" spans="1:5">
      <c r="A76" s="52" t="s">
        <v>264</v>
      </c>
      <c r="B76" s="52"/>
      <c r="C76" s="52"/>
      <c r="D76" s="52"/>
      <c r="E76" s="52"/>
    </row>
    <row r="77" ht="14.25" spans="1:5">
      <c r="A77" s="52" t="s">
        <v>265</v>
      </c>
      <c r="B77" s="52"/>
      <c r="C77" s="52"/>
      <c r="D77" s="52"/>
      <c r="E77" s="52"/>
    </row>
    <row r="78" ht="14.25" spans="1:5">
      <c r="A78" s="52" t="s">
        <v>266</v>
      </c>
      <c r="B78" s="52"/>
      <c r="C78" s="52"/>
      <c r="D78" s="52"/>
      <c r="E78" s="52"/>
    </row>
    <row r="79" ht="14.25" spans="1:5">
      <c r="A79" s="52" t="s">
        <v>267</v>
      </c>
      <c r="B79" s="52"/>
      <c r="C79" s="52"/>
      <c r="D79" s="52"/>
      <c r="E79" s="52"/>
    </row>
    <row r="80" ht="14.25" spans="1:5">
      <c r="A80" s="52" t="s">
        <v>268</v>
      </c>
      <c r="B80" s="52"/>
      <c r="C80" s="52"/>
      <c r="D80" s="52"/>
      <c r="E80" s="52"/>
    </row>
    <row r="81" ht="14.25" spans="1:5">
      <c r="A81" s="52"/>
      <c r="B81" s="52"/>
      <c r="C81" s="52"/>
      <c r="D81" s="52"/>
      <c r="E81" s="52"/>
    </row>
    <row r="82" ht="14.25" spans="1:5">
      <c r="A82" s="52" t="s">
        <v>269</v>
      </c>
      <c r="B82" s="52"/>
      <c r="C82" s="52"/>
      <c r="D82" s="52"/>
      <c r="E82" s="52"/>
    </row>
    <row r="83" ht="14.25" spans="1:5">
      <c r="A83" s="52" t="s">
        <v>270</v>
      </c>
      <c r="B83" s="52"/>
      <c r="C83" s="52"/>
      <c r="D83" s="52"/>
      <c r="E83" s="52"/>
    </row>
    <row r="84" ht="14.25" spans="1:5">
      <c r="A84" s="52" t="s">
        <v>271</v>
      </c>
      <c r="B84" s="52"/>
      <c r="C84" s="52"/>
      <c r="D84" s="52"/>
      <c r="E84" s="52"/>
    </row>
    <row r="85" ht="14.25" spans="1:5">
      <c r="A85" s="52" t="s">
        <v>272</v>
      </c>
      <c r="B85" s="52"/>
      <c r="C85" s="52"/>
      <c r="D85" s="52"/>
      <c r="E85" s="52"/>
    </row>
    <row r="86" ht="14.25" spans="1:5">
      <c r="A86" s="52" t="s">
        <v>273</v>
      </c>
      <c r="B86" s="52"/>
      <c r="C86" s="52"/>
      <c r="D86" s="52"/>
      <c r="E86" s="52"/>
    </row>
    <row r="87" ht="14.25" spans="1:5">
      <c r="A87" s="52" t="s">
        <v>274</v>
      </c>
      <c r="B87" s="52"/>
      <c r="C87" s="52"/>
      <c r="D87" s="52"/>
      <c r="E87" s="52"/>
    </row>
  </sheetData>
  <mergeCells count="32">
    <mergeCell ref="A2:K2"/>
    <mergeCell ref="M2:T2"/>
    <mergeCell ref="B3:C3"/>
    <mergeCell ref="D3:E3"/>
    <mergeCell ref="F3:G3"/>
    <mergeCell ref="H3:I3"/>
    <mergeCell ref="J3:K3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2:E82"/>
    <mergeCell ref="A83:E83"/>
    <mergeCell ref="A84:E84"/>
    <mergeCell ref="A85:E85"/>
    <mergeCell ref="A86:E86"/>
    <mergeCell ref="A87:E87"/>
    <mergeCell ref="K6:K19"/>
    <mergeCell ref="K21:K34"/>
    <mergeCell ref="K36:K49"/>
    <mergeCell ref="K50:K62"/>
  </mergeCells>
  <conditionalFormatting sqref="M4">
    <cfRule type="duplicateValues" dxfId="0" priority="10"/>
  </conditionalFormatting>
  <conditionalFormatting sqref="M5">
    <cfRule type="duplicateValues" dxfId="0" priority="9"/>
  </conditionalFormatting>
  <conditionalFormatting sqref="S19">
    <cfRule type="duplicateValues" dxfId="0" priority="2"/>
  </conditionalFormatting>
  <conditionalFormatting sqref="Q42">
    <cfRule type="duplicateValues" dxfId="0" priority="1"/>
  </conditionalFormatting>
  <conditionalFormatting sqref="M6:M37">
    <cfRule type="duplicateValues" dxfId="0" priority="11"/>
  </conditionalFormatting>
  <conditionalFormatting sqref="M38:M46">
    <cfRule type="duplicateValues" dxfId="0" priority="8"/>
  </conditionalFormatting>
  <conditionalFormatting sqref="O4:O33">
    <cfRule type="duplicateValues" dxfId="0" priority="7"/>
  </conditionalFormatting>
  <conditionalFormatting sqref="O34:O40">
    <cfRule type="duplicateValues" dxfId="0" priority="6"/>
  </conditionalFormatting>
  <conditionalFormatting sqref="Q4:Q18">
    <cfRule type="duplicateValues" dxfId="0" priority="5"/>
  </conditionalFormatting>
  <conditionalFormatting sqref="Q19:Q41">
    <cfRule type="duplicateValues" dxfId="0" priority="4"/>
  </conditionalFormatting>
  <conditionalFormatting sqref="S4:S18 S20:S41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8"/>
  <sheetViews>
    <sheetView zoomScale="80" zoomScaleNormal="80" workbookViewId="0">
      <selection activeCell="Q37" sqref="Q37"/>
    </sheetView>
  </sheetViews>
  <sheetFormatPr defaultColWidth="10.2857142857143" defaultRowHeight="12.75"/>
  <cols>
    <col min="1" max="1" width="10.7142857142857" customWidth="1"/>
    <col min="2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275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276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6</v>
      </c>
      <c r="Q4" s="37" t="s">
        <v>14</v>
      </c>
      <c r="R4" s="38">
        <f t="shared" ref="R4:R42" si="2">COUNTIF($B$6:$K$62,Q4)</f>
        <v>3</v>
      </c>
      <c r="S4" s="27" t="s">
        <v>15</v>
      </c>
      <c r="T4" s="28">
        <f t="shared" ref="T4:T41" si="3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3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2</v>
      </c>
      <c r="Q6" s="37" t="s">
        <v>29</v>
      </c>
      <c r="R6" s="38">
        <f t="shared" si="2"/>
        <v>3</v>
      </c>
      <c r="S6" s="27" t="s">
        <v>30</v>
      </c>
      <c r="T6" s="28">
        <f t="shared" si="3"/>
        <v>4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si="0"/>
        <v>5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3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14" t="s">
        <v>42</v>
      </c>
      <c r="G8" s="44" t="s">
        <v>23</v>
      </c>
      <c r="H8" s="14" t="s">
        <v>23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3</v>
      </c>
      <c r="O8" s="29" t="s">
        <v>43</v>
      </c>
      <c r="P8" s="30">
        <f t="shared" si="1"/>
        <v>6</v>
      </c>
      <c r="Q8" s="37" t="s">
        <v>44</v>
      </c>
      <c r="R8" s="38">
        <f t="shared" si="2"/>
        <v>2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0"/>
        <v>3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3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8" t="s">
        <v>138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0"/>
        <v>3</v>
      </c>
      <c r="O10" s="32" t="s">
        <v>60</v>
      </c>
      <c r="P10" s="30">
        <f t="shared" si="1"/>
        <v>3</v>
      </c>
      <c r="Q10" s="39" t="s">
        <v>61</v>
      </c>
      <c r="R10" s="38">
        <f t="shared" si="2"/>
        <v>4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3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0"/>
        <v>3</v>
      </c>
      <c r="O13" s="32" t="s">
        <v>81</v>
      </c>
      <c r="P13" s="30">
        <f t="shared" si="1"/>
        <v>4</v>
      </c>
      <c r="Q13" s="39" t="s">
        <v>82</v>
      </c>
      <c r="R13" s="38">
        <f t="shared" si="2"/>
        <v>3</v>
      </c>
      <c r="S13" s="27" t="s">
        <v>83</v>
      </c>
      <c r="T13" s="28">
        <f t="shared" si="3"/>
        <v>3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14" t="s">
        <v>88</v>
      </c>
      <c r="K14" s="15" t="s">
        <v>89</v>
      </c>
      <c r="M14" s="31" t="s">
        <v>86</v>
      </c>
      <c r="N14" s="28">
        <f t="shared" si="0"/>
        <v>3</v>
      </c>
      <c r="O14" s="32" t="s">
        <v>90</v>
      </c>
      <c r="P14" s="30">
        <f t="shared" si="1"/>
        <v>3</v>
      </c>
      <c r="Q14" s="39" t="s">
        <v>91</v>
      </c>
      <c r="R14" s="38">
        <f t="shared" si="2"/>
        <v>3</v>
      </c>
      <c r="S14" s="31" t="s">
        <v>92</v>
      </c>
      <c r="T14" s="28">
        <f t="shared" si="3"/>
        <v>3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8" t="s">
        <v>35</v>
      </c>
      <c r="J15" s="14" t="s">
        <v>35</v>
      </c>
      <c r="K15" s="44" t="s">
        <v>35</v>
      </c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39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4" t="s">
        <v>88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63" t="s">
        <v>182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39" t="s">
        <v>102</v>
      </c>
      <c r="R16" s="38">
        <f t="shared" si="2"/>
        <v>0</v>
      </c>
      <c r="S16" s="31" t="s">
        <v>103</v>
      </c>
      <c r="T16" s="28">
        <f t="shared" si="3"/>
        <v>3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14" t="s">
        <v>88</v>
      </c>
      <c r="I17" s="44" t="s">
        <v>88</v>
      </c>
      <c r="J17" s="14" t="s">
        <v>99</v>
      </c>
      <c r="K17" s="44" t="s">
        <v>105</v>
      </c>
      <c r="M17" s="31" t="s">
        <v>105</v>
      </c>
      <c r="N17" s="28">
        <f t="shared" si="0"/>
        <v>3</v>
      </c>
      <c r="O17" s="32" t="s">
        <v>106</v>
      </c>
      <c r="P17" s="30">
        <f t="shared" si="1"/>
        <v>4</v>
      </c>
      <c r="Q17" s="39" t="s">
        <v>107</v>
      </c>
      <c r="R17" s="38">
        <f t="shared" si="2"/>
        <v>3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14" t="s">
        <v>88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f t="shared" si="1"/>
        <v>3</v>
      </c>
      <c r="Q18" s="39" t="s">
        <v>112</v>
      </c>
      <c r="R18" s="38">
        <f t="shared" si="2"/>
        <v>3</v>
      </c>
      <c r="S18" s="31" t="s">
        <v>113</v>
      </c>
      <c r="T18" s="28">
        <f t="shared" si="3"/>
        <v>4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0"/>
        <v>3</v>
      </c>
      <c r="O19" s="29" t="s">
        <v>117</v>
      </c>
      <c r="P19" s="30">
        <f t="shared" si="1"/>
        <v>4</v>
      </c>
      <c r="Q19" s="39" t="s">
        <v>118</v>
      </c>
      <c r="R19" s="38">
        <f t="shared" si="2"/>
        <v>6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6</v>
      </c>
      <c r="Q20" s="39" t="s">
        <v>123</v>
      </c>
      <c r="R20" s="38">
        <f t="shared" si="2"/>
        <v>4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48" t="s">
        <v>175</v>
      </c>
      <c r="C21" s="44" t="s">
        <v>51</v>
      </c>
      <c r="D21" s="14" t="s">
        <v>51</v>
      </c>
      <c r="E21" s="46" t="s">
        <v>51</v>
      </c>
      <c r="F21" s="14" t="s">
        <v>122</v>
      </c>
      <c r="G21" s="44" t="s">
        <v>122</v>
      </c>
      <c r="H21" s="48" t="s">
        <v>175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0"/>
        <v>6</v>
      </c>
      <c r="O21" s="29" t="s">
        <v>127</v>
      </c>
      <c r="P21" s="30">
        <f t="shared" si="1"/>
        <v>6</v>
      </c>
      <c r="Q21" s="39" t="s">
        <v>128</v>
      </c>
      <c r="R21" s="38">
        <f t="shared" si="2"/>
        <v>6</v>
      </c>
      <c r="S21" s="31" t="s">
        <v>129</v>
      </c>
      <c r="T21" s="28">
        <f t="shared" si="3"/>
        <v>3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0"/>
        <v>6</v>
      </c>
      <c r="O22" s="29" t="s">
        <v>133</v>
      </c>
      <c r="P22" s="30">
        <f t="shared" si="1"/>
        <v>4</v>
      </c>
      <c r="Q22" s="39" t="s">
        <v>134</v>
      </c>
      <c r="R22" s="38">
        <f t="shared" si="2"/>
        <v>5</v>
      </c>
      <c r="S22" s="31" t="s">
        <v>135</v>
      </c>
      <c r="T22" s="28">
        <f t="shared" si="3"/>
        <v>3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0"/>
        <v>6</v>
      </c>
      <c r="O23" s="29" t="s">
        <v>139</v>
      </c>
      <c r="P23" s="30">
        <f t="shared" si="1"/>
        <v>6</v>
      </c>
      <c r="Q23" s="39" t="s">
        <v>140</v>
      </c>
      <c r="R23" s="38">
        <f t="shared" si="2"/>
        <v>4</v>
      </c>
      <c r="S23" s="27" t="s">
        <v>141</v>
      </c>
      <c r="T23" s="28">
        <f t="shared" si="3"/>
        <v>6</v>
      </c>
    </row>
    <row r="24" ht="14.25" spans="1:20">
      <c r="A24" s="13" t="s">
        <v>142</v>
      </c>
      <c r="B24" s="14" t="s">
        <v>43</v>
      </c>
      <c r="C24" s="44" t="s">
        <v>43</v>
      </c>
      <c r="D24" s="48" t="s">
        <v>138</v>
      </c>
      <c r="E24" s="46" t="s">
        <v>126</v>
      </c>
      <c r="F24" s="14" t="s">
        <v>74</v>
      </c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6</v>
      </c>
      <c r="O24" s="29" t="s">
        <v>144</v>
      </c>
      <c r="P24" s="30">
        <f t="shared" si="1"/>
        <v>6</v>
      </c>
      <c r="Q24" s="37" t="s">
        <v>145</v>
      </c>
      <c r="R24" s="38">
        <f t="shared" si="2"/>
        <v>6</v>
      </c>
      <c r="S24" s="27" t="s">
        <v>146</v>
      </c>
      <c r="T24" s="28">
        <f t="shared" si="3"/>
        <v>6</v>
      </c>
    </row>
    <row r="25" ht="14.25" spans="1:20">
      <c r="A25" s="13" t="s">
        <v>147</v>
      </c>
      <c r="B25" s="14" t="s">
        <v>133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48" t="s">
        <v>88</v>
      </c>
      <c r="M25" s="27" t="s">
        <v>71</v>
      </c>
      <c r="N25" s="28">
        <f t="shared" si="0"/>
        <v>6</v>
      </c>
      <c r="O25" s="29" t="s">
        <v>137</v>
      </c>
      <c r="P25" s="30">
        <f t="shared" si="1"/>
        <v>5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7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48" t="s">
        <v>182</v>
      </c>
      <c r="I26" s="44" t="s">
        <v>122</v>
      </c>
      <c r="J26" s="14" t="s">
        <v>64</v>
      </c>
      <c r="K26" s="44" t="s">
        <v>90</v>
      </c>
      <c r="M26" s="31" t="s">
        <v>25</v>
      </c>
      <c r="N26" s="28">
        <f t="shared" si="0"/>
        <v>5</v>
      </c>
      <c r="O26" s="32" t="s">
        <v>148</v>
      </c>
      <c r="P26" s="30">
        <f t="shared" si="1"/>
        <v>5</v>
      </c>
      <c r="Q26" s="37" t="s">
        <v>153</v>
      </c>
      <c r="R26" s="38">
        <f t="shared" si="2"/>
        <v>5</v>
      </c>
      <c r="S26" s="27" t="s">
        <v>154</v>
      </c>
      <c r="T26" s="28">
        <f t="shared" si="3"/>
        <v>6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46" t="s">
        <v>152</v>
      </c>
      <c r="F27" s="14" t="s">
        <v>139</v>
      </c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0"/>
        <v>6</v>
      </c>
      <c r="O27" s="32" t="s">
        <v>152</v>
      </c>
      <c r="P27" s="30">
        <f t="shared" si="1"/>
        <v>5</v>
      </c>
      <c r="Q27" s="37" t="s">
        <v>156</v>
      </c>
      <c r="R27" s="38">
        <f t="shared" si="2"/>
        <v>6</v>
      </c>
      <c r="S27" s="31" t="s">
        <v>157</v>
      </c>
      <c r="T27" s="28">
        <f t="shared" si="3"/>
        <v>6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0"/>
        <v>6</v>
      </c>
      <c r="O28" s="29" t="s">
        <v>159</v>
      </c>
      <c r="P28" s="30">
        <f t="shared" si="1"/>
        <v>6</v>
      </c>
      <c r="Q28" s="37" t="s">
        <v>160</v>
      </c>
      <c r="R28" s="38">
        <f t="shared" si="2"/>
        <v>6</v>
      </c>
      <c r="S28" s="31" t="s">
        <v>161</v>
      </c>
      <c r="T28" s="28">
        <f t="shared" si="3"/>
        <v>6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46" t="s">
        <v>139</v>
      </c>
      <c r="F29" s="14" t="s">
        <v>106</v>
      </c>
      <c r="G29" s="44" t="s">
        <v>106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5</v>
      </c>
      <c r="O29" s="29" t="s">
        <v>164</v>
      </c>
      <c r="P29" s="30">
        <f t="shared" si="1"/>
        <v>6</v>
      </c>
      <c r="Q29" s="37" t="s">
        <v>165</v>
      </c>
      <c r="R29" s="38">
        <f t="shared" si="2"/>
        <v>6</v>
      </c>
      <c r="S29" s="31" t="s">
        <v>166</v>
      </c>
      <c r="T29" s="28">
        <f t="shared" si="3"/>
        <v>6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6</v>
      </c>
      <c r="O30" s="29" t="s">
        <v>143</v>
      </c>
      <c r="P30" s="30">
        <f t="shared" si="1"/>
        <v>2</v>
      </c>
      <c r="Q30" s="37" t="s">
        <v>168</v>
      </c>
      <c r="R30" s="38">
        <f t="shared" si="2"/>
        <v>6</v>
      </c>
      <c r="S30" s="31" t="s">
        <v>169</v>
      </c>
      <c r="T30" s="28">
        <f t="shared" si="3"/>
        <v>6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0"/>
        <v>3</v>
      </c>
      <c r="O31" s="29" t="s">
        <v>163</v>
      </c>
      <c r="P31" s="30">
        <f t="shared" si="1"/>
        <v>0</v>
      </c>
      <c r="Q31" s="37" t="s">
        <v>171</v>
      </c>
      <c r="R31" s="38">
        <f t="shared" si="2"/>
        <v>5</v>
      </c>
      <c r="S31" s="31" t="s">
        <v>172</v>
      </c>
      <c r="T31" s="28">
        <f t="shared" si="3"/>
        <v>6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1</v>
      </c>
      <c r="O32" s="29" t="s">
        <v>66</v>
      </c>
      <c r="P32" s="30">
        <f t="shared" si="1"/>
        <v>2</v>
      </c>
      <c r="Q32" s="37" t="s">
        <v>175</v>
      </c>
      <c r="R32" s="38">
        <f t="shared" si="2"/>
        <v>2</v>
      </c>
      <c r="S32" s="31" t="s">
        <v>176</v>
      </c>
      <c r="T32" s="28">
        <f t="shared" si="3"/>
        <v>6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8" t="s">
        <v>244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1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f t="shared" si="1"/>
        <v>5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2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1</v>
      </c>
      <c r="O35" s="29" t="s">
        <v>126</v>
      </c>
      <c r="P35" s="30">
        <f t="shared" si="1"/>
        <v>3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3</v>
      </c>
    </row>
    <row r="36" ht="14.25" spans="1:20">
      <c r="A36" s="13" t="s">
        <v>186</v>
      </c>
      <c r="B36" s="14" t="s">
        <v>185</v>
      </c>
      <c r="C36" s="44" t="s">
        <v>52</v>
      </c>
      <c r="D36" s="14" t="s">
        <v>52</v>
      </c>
      <c r="E36" s="44" t="s">
        <v>128</v>
      </c>
      <c r="F36" s="14" t="s">
        <v>128</v>
      </c>
      <c r="G36" s="44" t="s">
        <v>153</v>
      </c>
      <c r="H36" s="48" t="s">
        <v>182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6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48" t="s">
        <v>50</v>
      </c>
      <c r="G37" s="44" t="s">
        <v>156</v>
      </c>
      <c r="H37" s="48" t="s">
        <v>61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f t="shared" si="1"/>
        <v>2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1</v>
      </c>
    </row>
    <row r="38" ht="14.25" spans="1:20">
      <c r="A38" s="13" t="s">
        <v>191</v>
      </c>
      <c r="B38" s="14" t="s">
        <v>160</v>
      </c>
      <c r="C38" s="44" t="s">
        <v>160</v>
      </c>
      <c r="D38" s="14" t="s">
        <v>134</v>
      </c>
      <c r="E38" s="44" t="s">
        <v>134</v>
      </c>
      <c r="F38" s="14" t="s">
        <v>68</v>
      </c>
      <c r="G38" s="44" t="s">
        <v>68</v>
      </c>
      <c r="H38" s="21" t="s">
        <v>160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0"/>
        <v>3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1</v>
      </c>
      <c r="S38" s="27" t="s">
        <v>193</v>
      </c>
      <c r="T38" s="28">
        <f t="shared" si="3"/>
        <v>3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6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5</v>
      </c>
      <c r="S39" s="27" t="s">
        <v>196</v>
      </c>
      <c r="T39" s="28">
        <f t="shared" si="3"/>
        <v>6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0"/>
        <v>2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5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0"/>
        <v>0</v>
      </c>
      <c r="O41" s="33"/>
      <c r="P41" s="33">
        <f>SUM(P4:P40)</f>
        <v>129</v>
      </c>
      <c r="Q41" s="37" t="s">
        <v>88</v>
      </c>
      <c r="R41" s="38">
        <f t="shared" si="2"/>
        <v>9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0"/>
        <v>5</v>
      </c>
      <c r="O42" s="33"/>
      <c r="P42" s="33"/>
      <c r="Q42" s="37" t="s">
        <v>244</v>
      </c>
      <c r="R42" s="38">
        <f t="shared" si="2"/>
        <v>1</v>
      </c>
      <c r="S42" s="33"/>
      <c r="T42" s="33">
        <f>SUM(T4:T41)</f>
        <v>133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0"/>
        <v>2</v>
      </c>
      <c r="O43" s="33"/>
      <c r="P43" s="33"/>
      <c r="Q43" s="33"/>
      <c r="R43" s="33">
        <f>SUM(R4:R42)</f>
        <v>142</v>
      </c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8" t="s">
        <v>58</v>
      </c>
      <c r="F45" s="48" t="s">
        <v>58</v>
      </c>
      <c r="G45" s="44" t="s">
        <v>168</v>
      </c>
      <c r="H45" s="14" t="s">
        <v>168</v>
      </c>
      <c r="I45" s="48" t="s">
        <v>58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>
        <f>SUM(N4:N45)</f>
        <v>136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 t="s">
        <v>107</v>
      </c>
      <c r="C47" s="15" t="s">
        <v>107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21" t="s">
        <v>107</v>
      </c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49" t="s">
        <v>182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15" t="s">
        <v>190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65" ht="14.25" spans="1:5">
      <c r="A65" s="42" t="s">
        <v>230</v>
      </c>
      <c r="B65" s="42"/>
      <c r="C65" s="42"/>
      <c r="D65" s="42"/>
      <c r="E65" s="42"/>
    </row>
    <row r="66" ht="14.25" spans="1:5">
      <c r="A66" s="42" t="s">
        <v>245</v>
      </c>
      <c r="B66" s="42"/>
      <c r="C66" s="42"/>
      <c r="D66" s="42"/>
      <c r="E66" s="42"/>
    </row>
    <row r="67" ht="14.25" spans="1:5">
      <c r="A67" s="42" t="s">
        <v>246</v>
      </c>
      <c r="B67" s="42"/>
      <c r="C67" s="42"/>
      <c r="D67" s="42"/>
      <c r="E67" s="42"/>
    </row>
    <row r="68" ht="14.25" spans="1:5">
      <c r="A68" s="42" t="s">
        <v>247</v>
      </c>
      <c r="B68" s="42"/>
      <c r="C68" s="42"/>
      <c r="D68" s="42"/>
      <c r="E68" s="42"/>
    </row>
    <row r="69" ht="14.25" spans="1:5">
      <c r="A69" s="42" t="s">
        <v>248</v>
      </c>
      <c r="B69" s="42"/>
      <c r="C69" s="42"/>
      <c r="D69" s="42"/>
      <c r="E69" s="42"/>
    </row>
    <row r="70" ht="14.25" spans="1:5">
      <c r="A70" s="42" t="s">
        <v>260</v>
      </c>
      <c r="B70" s="42"/>
      <c r="C70" s="42"/>
      <c r="D70" s="42"/>
      <c r="E70" s="42"/>
    </row>
    <row r="71" ht="14.25" spans="1:5">
      <c r="A71" s="42" t="s">
        <v>277</v>
      </c>
      <c r="B71" s="42"/>
      <c r="C71" s="42"/>
      <c r="D71" s="42"/>
      <c r="E71" s="42"/>
    </row>
    <row r="73" ht="14.25" spans="1:5">
      <c r="A73" s="52" t="s">
        <v>278</v>
      </c>
      <c r="B73" s="52"/>
      <c r="C73" s="52"/>
      <c r="D73" s="52"/>
      <c r="E73" s="52"/>
    </row>
    <row r="74" ht="14.25" spans="1:5">
      <c r="A74" s="52" t="s">
        <v>279</v>
      </c>
      <c r="B74" s="52"/>
      <c r="C74" s="52"/>
      <c r="D74" s="52"/>
      <c r="E74" s="52"/>
    </row>
    <row r="75" ht="14.25" spans="1:5">
      <c r="A75" s="52" t="s">
        <v>280</v>
      </c>
      <c r="B75" s="52"/>
      <c r="C75" s="52"/>
      <c r="D75" s="52"/>
      <c r="E75" s="52"/>
    </row>
    <row r="76" ht="14.25" spans="1:5">
      <c r="A76" s="52" t="s">
        <v>281</v>
      </c>
      <c r="B76" s="52"/>
      <c r="C76" s="52"/>
      <c r="D76" s="52"/>
      <c r="E76" s="52"/>
    </row>
    <row r="77" ht="14.25" spans="1:5">
      <c r="A77" s="52" t="s">
        <v>282</v>
      </c>
      <c r="B77" s="52"/>
      <c r="C77" s="52"/>
      <c r="D77" s="52"/>
      <c r="E77" s="52"/>
    </row>
    <row r="78" ht="14.25" spans="1:5">
      <c r="A78" s="52" t="s">
        <v>283</v>
      </c>
      <c r="B78" s="52"/>
      <c r="C78" s="52"/>
      <c r="D78" s="52"/>
      <c r="E78" s="52"/>
    </row>
    <row r="79" ht="41" customHeight="1" spans="1:5">
      <c r="A79" s="64" t="s">
        <v>284</v>
      </c>
      <c r="B79" s="64"/>
      <c r="C79" s="64"/>
      <c r="D79" s="64"/>
      <c r="E79" s="64"/>
    </row>
    <row r="80" ht="14.25" spans="1:5">
      <c r="A80" s="52" t="s">
        <v>285</v>
      </c>
      <c r="B80" s="52"/>
      <c r="C80" s="52"/>
      <c r="D80" s="52"/>
      <c r="E80" s="52"/>
    </row>
    <row r="81" ht="14.25" spans="1:5">
      <c r="A81" s="52" t="s">
        <v>286</v>
      </c>
      <c r="B81" s="52"/>
      <c r="C81" s="52"/>
      <c r="D81" s="52"/>
      <c r="E81" s="52"/>
    </row>
    <row r="82" ht="14.25" spans="1:5">
      <c r="A82" s="52" t="s">
        <v>287</v>
      </c>
      <c r="B82" s="52"/>
      <c r="C82" s="52"/>
      <c r="D82" s="52"/>
      <c r="E82" s="52"/>
    </row>
    <row r="83" ht="14.25" spans="1:5">
      <c r="A83" s="52" t="s">
        <v>288</v>
      </c>
      <c r="B83" s="52"/>
      <c r="C83" s="52"/>
      <c r="D83" s="52"/>
      <c r="E83" s="52"/>
    </row>
    <row r="84" ht="14.25" spans="1:5">
      <c r="A84" s="52" t="s">
        <v>289</v>
      </c>
      <c r="B84" s="52"/>
      <c r="C84" s="52"/>
      <c r="D84" s="52"/>
      <c r="E84" s="52"/>
    </row>
    <row r="85" ht="14.25" spans="1:5">
      <c r="A85" s="52" t="s">
        <v>290</v>
      </c>
      <c r="B85" s="52"/>
      <c r="C85" s="52"/>
      <c r="D85" s="52"/>
      <c r="E85" s="52"/>
    </row>
    <row r="86" ht="14.25" spans="1:5">
      <c r="A86" s="52" t="s">
        <v>291</v>
      </c>
      <c r="B86" s="52"/>
      <c r="C86" s="52"/>
      <c r="D86" s="52"/>
      <c r="E86" s="52"/>
    </row>
    <row r="87" ht="14.25" spans="1:5">
      <c r="A87" s="52" t="s">
        <v>292</v>
      </c>
      <c r="B87" s="52"/>
      <c r="C87" s="52"/>
      <c r="D87" s="52"/>
      <c r="E87" s="52"/>
    </row>
    <row r="88" ht="14.25" spans="1:5">
      <c r="A88" s="52" t="s">
        <v>293</v>
      </c>
      <c r="B88" s="52"/>
      <c r="C88" s="52"/>
      <c r="D88" s="52"/>
      <c r="E88" s="52"/>
    </row>
  </sheetData>
  <mergeCells count="30">
    <mergeCell ref="A2:K2"/>
    <mergeCell ref="M2:T2"/>
    <mergeCell ref="B3:C3"/>
    <mergeCell ref="D3:E3"/>
    <mergeCell ref="F3:G3"/>
    <mergeCell ref="H3:I3"/>
    <mergeCell ref="J3:K3"/>
    <mergeCell ref="A65:E65"/>
    <mergeCell ref="A66:E66"/>
    <mergeCell ref="A67:E67"/>
    <mergeCell ref="A68:E68"/>
    <mergeCell ref="A69:E69"/>
    <mergeCell ref="A70:E70"/>
    <mergeCell ref="A71:E71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</mergeCells>
  <conditionalFormatting sqref="M4">
    <cfRule type="duplicateValues" dxfId="0" priority="25"/>
  </conditionalFormatting>
  <conditionalFormatting sqref="M5">
    <cfRule type="duplicateValues" dxfId="0" priority="24"/>
  </conditionalFormatting>
  <conditionalFormatting sqref="Q10">
    <cfRule type="duplicateValues" dxfId="0" priority="15"/>
  </conditionalFormatting>
  <conditionalFormatting sqref="Q11">
    <cfRule type="duplicateValues" dxfId="0" priority="14"/>
  </conditionalFormatting>
  <conditionalFormatting sqref="Q12">
    <cfRule type="duplicateValues" dxfId="0" priority="13"/>
  </conditionalFormatting>
  <conditionalFormatting sqref="Q13">
    <cfRule type="duplicateValues" dxfId="0" priority="12"/>
  </conditionalFormatting>
  <conditionalFormatting sqref="Q14">
    <cfRule type="duplicateValues" dxfId="0" priority="11"/>
  </conditionalFormatting>
  <conditionalFormatting sqref="Q15">
    <cfRule type="duplicateValues" dxfId="0" priority="10"/>
  </conditionalFormatting>
  <conditionalFormatting sqref="Q16">
    <cfRule type="duplicateValues" dxfId="0" priority="9"/>
  </conditionalFormatting>
  <conditionalFormatting sqref="Q17">
    <cfRule type="duplicateValues" dxfId="0" priority="8"/>
  </conditionalFormatting>
  <conditionalFormatting sqref="Q18">
    <cfRule type="duplicateValues" dxfId="0" priority="7"/>
  </conditionalFormatting>
  <conditionalFormatting sqref="Q19">
    <cfRule type="duplicateValues" dxfId="0" priority="6"/>
  </conditionalFormatting>
  <conditionalFormatting sqref="S19">
    <cfRule type="duplicateValues" dxfId="0" priority="17"/>
  </conditionalFormatting>
  <conditionalFormatting sqref="Q20">
    <cfRule type="duplicateValues" dxfId="0" priority="5"/>
  </conditionalFormatting>
  <conditionalFormatting sqref="Q21">
    <cfRule type="duplicateValues" dxfId="0" priority="4"/>
  </conditionalFormatting>
  <conditionalFormatting sqref="Q22">
    <cfRule type="duplicateValues" dxfId="0" priority="3"/>
  </conditionalFormatting>
  <conditionalFormatting sqref="Q23">
    <cfRule type="duplicateValues" dxfId="0" priority="2"/>
  </conditionalFormatting>
  <conditionalFormatting sqref="Q39">
    <cfRule type="duplicateValues" dxfId="0" priority="1"/>
  </conditionalFormatting>
  <conditionalFormatting sqref="Q42">
    <cfRule type="duplicateValues" dxfId="0" priority="16"/>
  </conditionalFormatting>
  <conditionalFormatting sqref="M6:M37">
    <cfRule type="duplicateValues" dxfId="0" priority="26"/>
  </conditionalFormatting>
  <conditionalFormatting sqref="M38:M46">
    <cfRule type="duplicateValues" dxfId="0" priority="23"/>
  </conditionalFormatting>
  <conditionalFormatting sqref="O4:O33">
    <cfRule type="duplicateValues" dxfId="0" priority="22"/>
  </conditionalFormatting>
  <conditionalFormatting sqref="O34:O40">
    <cfRule type="duplicateValues" dxfId="0" priority="21"/>
  </conditionalFormatting>
  <conditionalFormatting sqref="Q4:Q9">
    <cfRule type="duplicateValues" dxfId="0" priority="20"/>
  </conditionalFormatting>
  <conditionalFormatting sqref="S4:S18 S20:S41">
    <cfRule type="duplicateValues" dxfId="0" priority="18"/>
  </conditionalFormatting>
  <conditionalFormatting sqref="Q24:Q38 Q40:Q41">
    <cfRule type="duplicateValues" dxfId="0" priority="19"/>
  </conditionalFormatting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8"/>
  <sheetViews>
    <sheetView zoomScale="80" zoomScaleNormal="80" workbookViewId="0">
      <selection activeCell="R32" sqref="R32"/>
    </sheetView>
  </sheetViews>
  <sheetFormatPr defaultColWidth="10.2857142857143" defaultRowHeight="12.75"/>
  <cols>
    <col min="1" max="1" width="10.7142857142857" customWidth="1"/>
    <col min="2" max="2" width="12.7142857142857" customWidth="1"/>
    <col min="3" max="3" width="11.2857142857143" customWidth="1"/>
    <col min="4" max="4" width="12.7142857142857" customWidth="1"/>
    <col min="5" max="5" width="11.8571428571429" customWidth="1"/>
    <col min="6" max="6" width="12.7142857142857" customWidth="1"/>
    <col min="7" max="7" width="11.5714285714286" customWidth="1"/>
    <col min="8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294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295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24.75" spans="1:20">
      <c r="A4" s="9" t="s">
        <v>9</v>
      </c>
      <c r="B4" s="10" t="s">
        <v>10</v>
      </c>
      <c r="C4" s="10" t="s">
        <v>296</v>
      </c>
      <c r="D4" s="10" t="s">
        <v>10</v>
      </c>
      <c r="E4" s="10" t="s">
        <v>297</v>
      </c>
      <c r="F4" s="10" t="s">
        <v>10</v>
      </c>
      <c r="G4" s="10" t="s">
        <v>298</v>
      </c>
      <c r="H4" s="10" t="s">
        <v>10</v>
      </c>
      <c r="I4" s="10" t="s">
        <v>11</v>
      </c>
      <c r="J4" s="10" t="s">
        <v>10</v>
      </c>
      <c r="K4" s="10" t="s">
        <v>11</v>
      </c>
      <c r="M4" s="27" t="s">
        <v>12</v>
      </c>
      <c r="N4" s="28">
        <f t="shared" ref="N4:N45" si="0">COUNTIF($B$6:$K$62,M4)</f>
        <v>2</v>
      </c>
      <c r="O4" s="29" t="s">
        <v>13</v>
      </c>
      <c r="P4" s="30">
        <f t="shared" ref="P4:P40" si="1">COUNTIF($B$6:$K$62,O4)</f>
        <v>5</v>
      </c>
      <c r="Q4" s="37" t="s">
        <v>14</v>
      </c>
      <c r="R4" s="38">
        <f t="shared" ref="R4:R41" si="2">COUNTIF($B$6:$K$62,Q4)</f>
        <v>2</v>
      </c>
      <c r="S4" s="27" t="s">
        <v>15</v>
      </c>
      <c r="T4" s="28">
        <f t="shared" ref="T4:T41" si="3">COUNTIF($B$6:$K$62,S4)</f>
        <v>1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1</v>
      </c>
      <c r="S5" s="27" t="s">
        <v>21</v>
      </c>
      <c r="T5" s="28">
        <f t="shared" si="3"/>
        <v>3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48"/>
      <c r="G6" s="44" t="s">
        <v>26</v>
      </c>
      <c r="H6" s="14" t="s">
        <v>26</v>
      </c>
      <c r="I6" s="15" t="s">
        <v>299</v>
      </c>
      <c r="J6" s="14" t="s">
        <v>25</v>
      </c>
      <c r="K6" s="15" t="s">
        <v>299</v>
      </c>
      <c r="M6" s="27" t="s">
        <v>27</v>
      </c>
      <c r="N6" s="28">
        <f t="shared" si="0"/>
        <v>2</v>
      </c>
      <c r="O6" s="29" t="s">
        <v>28</v>
      </c>
      <c r="P6" s="30">
        <f t="shared" si="1"/>
        <v>2</v>
      </c>
      <c r="Q6" s="37" t="s">
        <v>29</v>
      </c>
      <c r="R6" s="38">
        <f t="shared" si="2"/>
        <v>2</v>
      </c>
      <c r="S6" s="27" t="s">
        <v>30</v>
      </c>
      <c r="T6" s="28">
        <f t="shared" si="3"/>
        <v>3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8" t="s">
        <v>206</v>
      </c>
      <c r="F7" s="14"/>
      <c r="G7" s="44" t="s">
        <v>33</v>
      </c>
      <c r="H7" s="14" t="s">
        <v>27</v>
      </c>
      <c r="I7" s="16"/>
      <c r="J7" s="14" t="s">
        <v>34</v>
      </c>
      <c r="K7" s="16"/>
      <c r="M7" s="27" t="s">
        <v>35</v>
      </c>
      <c r="N7" s="28">
        <f t="shared" si="0"/>
        <v>2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3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14"/>
      <c r="G8" s="44" t="s">
        <v>23</v>
      </c>
      <c r="H8" s="14" t="s">
        <v>23</v>
      </c>
      <c r="I8" s="16"/>
      <c r="J8" s="14" t="s">
        <v>41</v>
      </c>
      <c r="K8" s="16"/>
      <c r="M8" s="27" t="s">
        <v>26</v>
      </c>
      <c r="N8" s="28">
        <f t="shared" si="0"/>
        <v>2</v>
      </c>
      <c r="O8" s="29" t="s">
        <v>43</v>
      </c>
      <c r="P8" s="30">
        <f t="shared" si="1"/>
        <v>5</v>
      </c>
      <c r="Q8" s="37" t="s">
        <v>44</v>
      </c>
      <c r="R8" s="38">
        <f t="shared" si="2"/>
        <v>1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/>
      <c r="G9" s="44" t="s">
        <v>47</v>
      </c>
      <c r="H9" s="14" t="s">
        <v>12</v>
      </c>
      <c r="I9" s="16"/>
      <c r="J9" s="14" t="s">
        <v>49</v>
      </c>
      <c r="K9" s="16"/>
      <c r="M9" s="31" t="s">
        <v>41</v>
      </c>
      <c r="N9" s="28">
        <f t="shared" si="0"/>
        <v>2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2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4" t="s">
        <v>58</v>
      </c>
      <c r="F10" s="14"/>
      <c r="G10" s="44" t="s">
        <v>55</v>
      </c>
      <c r="H10" s="14" t="s">
        <v>59</v>
      </c>
      <c r="I10" s="16"/>
      <c r="J10" s="14" t="s">
        <v>57</v>
      </c>
      <c r="K10" s="16"/>
      <c r="M10" s="31" t="s">
        <v>57</v>
      </c>
      <c r="N10" s="28">
        <f t="shared" si="0"/>
        <v>2</v>
      </c>
      <c r="O10" s="32" t="s">
        <v>60</v>
      </c>
      <c r="P10" s="30">
        <f t="shared" si="1"/>
        <v>2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/>
      <c r="G11" s="44" t="s">
        <v>59</v>
      </c>
      <c r="H11" s="14" t="s">
        <v>65</v>
      </c>
      <c r="I11" s="16"/>
      <c r="J11" s="14" t="s">
        <v>66</v>
      </c>
      <c r="K11" s="16"/>
      <c r="M11" s="31" t="s">
        <v>65</v>
      </c>
      <c r="N11" s="28">
        <f t="shared" si="0"/>
        <v>1</v>
      </c>
      <c r="O11" s="32" t="s">
        <v>67</v>
      </c>
      <c r="P11" s="30">
        <f t="shared" si="1"/>
        <v>2</v>
      </c>
      <c r="Q11" s="39" t="s">
        <v>68</v>
      </c>
      <c r="R11" s="38">
        <f t="shared" si="2"/>
        <v>1</v>
      </c>
      <c r="S11" s="27" t="s">
        <v>69</v>
      </c>
      <c r="T11" s="28">
        <f t="shared" si="3"/>
        <v>1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/>
      <c r="G12" s="44" t="s">
        <v>72</v>
      </c>
      <c r="H12" s="14" t="s">
        <v>32</v>
      </c>
      <c r="I12" s="16"/>
      <c r="J12" s="14" t="s">
        <v>71</v>
      </c>
      <c r="K12" s="16"/>
      <c r="M12" s="31" t="s">
        <v>72</v>
      </c>
      <c r="N12" s="28">
        <f t="shared" si="0"/>
        <v>2</v>
      </c>
      <c r="O12" s="32" t="s">
        <v>74</v>
      </c>
      <c r="P12" s="30">
        <f t="shared" si="1"/>
        <v>1</v>
      </c>
      <c r="Q12" s="39" t="s">
        <v>75</v>
      </c>
      <c r="R12" s="38">
        <f t="shared" si="2"/>
        <v>1</v>
      </c>
      <c r="S12" s="27" t="s">
        <v>76</v>
      </c>
      <c r="T12" s="28">
        <f t="shared" si="3"/>
        <v>0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/>
      <c r="G13" s="44" t="s">
        <v>79</v>
      </c>
      <c r="H13" s="14" t="s">
        <v>55</v>
      </c>
      <c r="I13" s="16"/>
      <c r="J13" s="14" t="s">
        <v>47</v>
      </c>
      <c r="K13" s="16"/>
      <c r="M13" s="31" t="s">
        <v>79</v>
      </c>
      <c r="N13" s="28">
        <f t="shared" si="0"/>
        <v>2</v>
      </c>
      <c r="O13" s="32" t="s">
        <v>81</v>
      </c>
      <c r="P13" s="30">
        <f t="shared" si="1"/>
        <v>3</v>
      </c>
      <c r="Q13" s="40" t="s">
        <v>82</v>
      </c>
      <c r="R13" s="38">
        <f t="shared" si="2"/>
        <v>1</v>
      </c>
      <c r="S13" s="27" t="s">
        <v>83</v>
      </c>
      <c r="T13" s="28">
        <f t="shared" si="3"/>
        <v>2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/>
      <c r="G14" s="44" t="s">
        <v>86</v>
      </c>
      <c r="H14" s="14" t="s">
        <v>85</v>
      </c>
      <c r="I14" s="16"/>
      <c r="J14" s="14" t="s">
        <v>88</v>
      </c>
      <c r="K14" s="16"/>
      <c r="M14" s="31" t="s">
        <v>86</v>
      </c>
      <c r="N14" s="28">
        <f t="shared" si="0"/>
        <v>2</v>
      </c>
      <c r="O14" s="32" t="s">
        <v>90</v>
      </c>
      <c r="P14" s="30">
        <f t="shared" si="1"/>
        <v>1</v>
      </c>
      <c r="Q14" s="40" t="s">
        <v>91</v>
      </c>
      <c r="R14" s="38">
        <f t="shared" si="2"/>
        <v>2</v>
      </c>
      <c r="S14" s="31" t="s">
        <v>92</v>
      </c>
      <c r="T14" s="28">
        <f t="shared" si="3"/>
        <v>2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/>
      <c r="G15" s="44" t="s">
        <v>35</v>
      </c>
      <c r="H15" s="14" t="s">
        <v>94</v>
      </c>
      <c r="I15" s="16"/>
      <c r="J15" s="14" t="s">
        <v>35</v>
      </c>
      <c r="K15" s="16"/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2"/>
        <v>1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4" t="s">
        <v>88</v>
      </c>
      <c r="F16" s="14"/>
      <c r="G16" s="44" t="s">
        <v>100</v>
      </c>
      <c r="H16" s="14" t="s">
        <v>99</v>
      </c>
      <c r="I16" s="16"/>
      <c r="J16" s="14" t="s">
        <v>100</v>
      </c>
      <c r="K16" s="16"/>
      <c r="M16" s="31" t="s">
        <v>100</v>
      </c>
      <c r="N16" s="28">
        <f t="shared" si="0"/>
        <v>2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1</v>
      </c>
      <c r="S16" s="31" t="s">
        <v>103</v>
      </c>
      <c r="T16" s="28">
        <f t="shared" si="3"/>
        <v>2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/>
      <c r="G17" s="44" t="s">
        <v>99</v>
      </c>
      <c r="H17" s="48" t="s">
        <v>182</v>
      </c>
      <c r="I17" s="16"/>
      <c r="J17" s="14" t="s">
        <v>99</v>
      </c>
      <c r="K17" s="16"/>
      <c r="M17" s="31" t="s">
        <v>105</v>
      </c>
      <c r="N17" s="28">
        <f t="shared" si="0"/>
        <v>2</v>
      </c>
      <c r="O17" s="32" t="s">
        <v>106</v>
      </c>
      <c r="P17" s="30">
        <f t="shared" si="1"/>
        <v>2</v>
      </c>
      <c r="Q17" s="40" t="s">
        <v>107</v>
      </c>
      <c r="R17" s="38">
        <f t="shared" si="2"/>
        <v>3</v>
      </c>
      <c r="S17" s="31" t="s">
        <v>108</v>
      </c>
      <c r="T17" s="28">
        <f t="shared" si="3"/>
        <v>2</v>
      </c>
    </row>
    <row r="18" ht="14.25" spans="1:20">
      <c r="A18" s="13" t="s">
        <v>109</v>
      </c>
      <c r="B18" s="48" t="s">
        <v>182</v>
      </c>
      <c r="C18" s="44" t="s">
        <v>110</v>
      </c>
      <c r="D18" s="14" t="s">
        <v>88</v>
      </c>
      <c r="E18" s="44" t="s">
        <v>85</v>
      </c>
      <c r="F18" s="14"/>
      <c r="G18" s="44" t="s">
        <v>110</v>
      </c>
      <c r="H18" s="14" t="s">
        <v>87</v>
      </c>
      <c r="I18" s="16"/>
      <c r="J18" s="14" t="s">
        <v>110</v>
      </c>
      <c r="K18" s="16"/>
      <c r="M18" s="31" t="s">
        <v>110</v>
      </c>
      <c r="N18" s="28">
        <f t="shared" si="0"/>
        <v>3</v>
      </c>
      <c r="O18" s="32" t="s">
        <v>111</v>
      </c>
      <c r="P18" s="30">
        <f t="shared" si="1"/>
        <v>1</v>
      </c>
      <c r="Q18" s="40" t="s">
        <v>112</v>
      </c>
      <c r="R18" s="38">
        <f t="shared" si="2"/>
        <v>2</v>
      </c>
      <c r="S18" s="31" t="s">
        <v>113</v>
      </c>
      <c r="T18" s="28">
        <f t="shared" si="3"/>
        <v>2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/>
      <c r="G19" s="44" t="s">
        <v>71</v>
      </c>
      <c r="H19" s="14" t="s">
        <v>115</v>
      </c>
      <c r="I19" s="18"/>
      <c r="J19" s="14" t="s">
        <v>116</v>
      </c>
      <c r="K19" s="18"/>
      <c r="M19" s="31" t="s">
        <v>115</v>
      </c>
      <c r="N19" s="28">
        <f t="shared" si="0"/>
        <v>2</v>
      </c>
      <c r="O19" s="29" t="s">
        <v>117</v>
      </c>
      <c r="P19" s="30">
        <f t="shared" si="1"/>
        <v>2</v>
      </c>
      <c r="Q19" s="37" t="s">
        <v>118</v>
      </c>
      <c r="R19" s="38">
        <f t="shared" si="2"/>
        <v>5</v>
      </c>
      <c r="S19" s="27" t="s">
        <v>119</v>
      </c>
      <c r="T19" s="28">
        <f t="shared" si="3"/>
        <v>1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1</v>
      </c>
      <c r="O20" s="29" t="s">
        <v>122</v>
      </c>
      <c r="P20" s="30">
        <f t="shared" si="1"/>
        <v>4</v>
      </c>
      <c r="Q20" s="37" t="s">
        <v>123</v>
      </c>
      <c r="R20" s="38">
        <f t="shared" si="2"/>
        <v>3</v>
      </c>
      <c r="S20" s="31" t="s">
        <v>124</v>
      </c>
      <c r="T20" s="28">
        <f t="shared" si="3"/>
        <v>2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21" t="s">
        <v>300</v>
      </c>
      <c r="G21" s="44" t="s">
        <v>122</v>
      </c>
      <c r="H21" s="14" t="s">
        <v>126</v>
      </c>
      <c r="I21" s="15"/>
      <c r="J21" s="14" t="s">
        <v>122</v>
      </c>
      <c r="K21" s="15"/>
      <c r="M21" s="27" t="s">
        <v>23</v>
      </c>
      <c r="N21" s="28">
        <f t="shared" si="0"/>
        <v>4</v>
      </c>
      <c r="O21" s="29" t="s">
        <v>127</v>
      </c>
      <c r="P21" s="30">
        <f t="shared" si="1"/>
        <v>3</v>
      </c>
      <c r="Q21" s="37" t="s">
        <v>128</v>
      </c>
      <c r="R21" s="38">
        <f t="shared" si="2"/>
        <v>3</v>
      </c>
      <c r="S21" s="31" t="s">
        <v>129</v>
      </c>
      <c r="T21" s="28">
        <f t="shared" si="3"/>
        <v>2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45"/>
      <c r="G22" s="44" t="s">
        <v>131</v>
      </c>
      <c r="H22" s="14" t="s">
        <v>60</v>
      </c>
      <c r="I22" s="16"/>
      <c r="J22" s="14" t="s">
        <v>43</v>
      </c>
      <c r="K22" s="16"/>
      <c r="M22" s="27" t="s">
        <v>47</v>
      </c>
      <c r="N22" s="28">
        <f t="shared" si="0"/>
        <v>5</v>
      </c>
      <c r="O22" s="29" t="s">
        <v>133</v>
      </c>
      <c r="P22" s="30">
        <f t="shared" si="1"/>
        <v>1</v>
      </c>
      <c r="Q22" s="37" t="s">
        <v>134</v>
      </c>
      <c r="R22" s="38">
        <f t="shared" si="2"/>
        <v>4</v>
      </c>
      <c r="S22" s="31" t="s">
        <v>135</v>
      </c>
      <c r="T22" s="28">
        <f t="shared" si="3"/>
        <v>2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45"/>
      <c r="G23" s="44" t="s">
        <v>67</v>
      </c>
      <c r="H23" s="14" t="s">
        <v>127</v>
      </c>
      <c r="I23" s="16"/>
      <c r="J23" s="14" t="s">
        <v>138</v>
      </c>
      <c r="K23" s="16"/>
      <c r="M23" s="27" t="s">
        <v>85</v>
      </c>
      <c r="N23" s="28">
        <f t="shared" si="0"/>
        <v>3</v>
      </c>
      <c r="O23" s="29" t="s">
        <v>139</v>
      </c>
      <c r="P23" s="30">
        <f t="shared" si="1"/>
        <v>4</v>
      </c>
      <c r="Q23" s="37" t="s">
        <v>140</v>
      </c>
      <c r="R23" s="38">
        <f t="shared" si="2"/>
        <v>3</v>
      </c>
      <c r="S23" s="27" t="s">
        <v>141</v>
      </c>
      <c r="T23" s="28">
        <f t="shared" si="3"/>
        <v>4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46" t="s">
        <v>126</v>
      </c>
      <c r="F24" s="45"/>
      <c r="G24" s="44" t="s">
        <v>126</v>
      </c>
      <c r="H24" s="14" t="s">
        <v>43</v>
      </c>
      <c r="I24" s="16"/>
      <c r="J24" s="14" t="s">
        <v>74</v>
      </c>
      <c r="K24" s="16"/>
      <c r="M24" s="27" t="s">
        <v>99</v>
      </c>
      <c r="N24" s="28">
        <f t="shared" si="0"/>
        <v>4</v>
      </c>
      <c r="O24" s="29" t="s">
        <v>144</v>
      </c>
      <c r="P24" s="30">
        <f t="shared" si="1"/>
        <v>4</v>
      </c>
      <c r="Q24" s="37" t="s">
        <v>145</v>
      </c>
      <c r="R24" s="38">
        <f t="shared" si="2"/>
        <v>5</v>
      </c>
      <c r="S24" s="27" t="s">
        <v>146</v>
      </c>
      <c r="T24" s="28">
        <f t="shared" si="3"/>
        <v>4</v>
      </c>
    </row>
    <row r="25" ht="14.25" spans="1:20">
      <c r="A25" s="13" t="s">
        <v>147</v>
      </c>
      <c r="B25" s="48" t="s">
        <v>88</v>
      </c>
      <c r="C25" s="44" t="s">
        <v>148</v>
      </c>
      <c r="D25" s="14" t="s">
        <v>81</v>
      </c>
      <c r="E25" s="46" t="s">
        <v>81</v>
      </c>
      <c r="F25" s="45"/>
      <c r="G25" s="46" t="s">
        <v>81</v>
      </c>
      <c r="H25" s="14" t="s">
        <v>148</v>
      </c>
      <c r="I25" s="16"/>
      <c r="J25" s="14" t="s">
        <v>143</v>
      </c>
      <c r="K25" s="16"/>
      <c r="M25" s="27" t="s">
        <v>71</v>
      </c>
      <c r="N25" s="28">
        <f t="shared" si="0"/>
        <v>5</v>
      </c>
      <c r="O25" s="29" t="s">
        <v>137</v>
      </c>
      <c r="P25" s="30">
        <f t="shared" si="1"/>
        <v>4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5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46" t="s">
        <v>122</v>
      </c>
      <c r="F26" s="45"/>
      <c r="G26" s="44" t="s">
        <v>90</v>
      </c>
      <c r="H26" s="48" t="s">
        <v>132</v>
      </c>
      <c r="I26" s="16"/>
      <c r="J26" s="14" t="s">
        <v>64</v>
      </c>
      <c r="K26" s="16"/>
      <c r="M26" s="31" t="s">
        <v>25</v>
      </c>
      <c r="N26" s="28">
        <f t="shared" si="0"/>
        <v>4</v>
      </c>
      <c r="O26" s="32" t="s">
        <v>148</v>
      </c>
      <c r="P26" s="30">
        <f t="shared" si="1"/>
        <v>4</v>
      </c>
      <c r="Q26" s="37" t="s">
        <v>153</v>
      </c>
      <c r="R26" s="38">
        <f t="shared" si="2"/>
        <v>4</v>
      </c>
      <c r="S26" s="27" t="s">
        <v>154</v>
      </c>
      <c r="T26" s="28">
        <f t="shared" si="3"/>
        <v>4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46" t="s">
        <v>152</v>
      </c>
      <c r="F27" s="45"/>
      <c r="G27" s="44" t="s">
        <v>95</v>
      </c>
      <c r="H27" s="14" t="s">
        <v>95</v>
      </c>
      <c r="I27" s="16"/>
      <c r="J27" s="14" t="s">
        <v>95</v>
      </c>
      <c r="K27" s="16"/>
      <c r="M27" s="31" t="s">
        <v>32</v>
      </c>
      <c r="N27" s="28">
        <f t="shared" si="0"/>
        <v>5</v>
      </c>
      <c r="O27" s="32" t="s">
        <v>152</v>
      </c>
      <c r="P27" s="30">
        <f t="shared" si="1"/>
        <v>4</v>
      </c>
      <c r="Q27" s="37" t="s">
        <v>156</v>
      </c>
      <c r="R27" s="38">
        <f t="shared" si="2"/>
        <v>6</v>
      </c>
      <c r="S27" s="31" t="s">
        <v>157</v>
      </c>
      <c r="T27" s="28">
        <f t="shared" si="3"/>
        <v>5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45"/>
      <c r="G28" s="44" t="s">
        <v>101</v>
      </c>
      <c r="H28" s="14" t="s">
        <v>131</v>
      </c>
      <c r="I28" s="16"/>
      <c r="J28" s="14" t="s">
        <v>101</v>
      </c>
      <c r="K28" s="16"/>
      <c r="M28" s="31" t="s">
        <v>49</v>
      </c>
      <c r="N28" s="28">
        <f t="shared" si="0"/>
        <v>5</v>
      </c>
      <c r="O28" s="29" t="s">
        <v>159</v>
      </c>
      <c r="P28" s="30">
        <f t="shared" si="1"/>
        <v>5</v>
      </c>
      <c r="Q28" s="37" t="s">
        <v>160</v>
      </c>
      <c r="R28" s="38">
        <f t="shared" si="2"/>
        <v>4</v>
      </c>
      <c r="S28" s="31" t="s">
        <v>161</v>
      </c>
      <c r="T28" s="28">
        <f t="shared" si="3"/>
        <v>5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46" t="s">
        <v>139</v>
      </c>
      <c r="F29" s="45"/>
      <c r="G29" s="44" t="s">
        <v>106</v>
      </c>
      <c r="H29" s="14" t="s">
        <v>139</v>
      </c>
      <c r="I29" s="16"/>
      <c r="J29" s="14" t="s">
        <v>159</v>
      </c>
      <c r="K29" s="16"/>
      <c r="M29" s="31" t="s">
        <v>55</v>
      </c>
      <c r="N29" s="28">
        <f t="shared" si="0"/>
        <v>4</v>
      </c>
      <c r="O29" s="29" t="s">
        <v>164</v>
      </c>
      <c r="P29" s="30">
        <f t="shared" si="1"/>
        <v>4</v>
      </c>
      <c r="Q29" s="37" t="s">
        <v>165</v>
      </c>
      <c r="R29" s="38">
        <f t="shared" si="2"/>
        <v>6</v>
      </c>
      <c r="S29" s="31" t="s">
        <v>166</v>
      </c>
      <c r="T29" s="28">
        <f t="shared" si="3"/>
        <v>5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45"/>
      <c r="G30" s="44" t="s">
        <v>159</v>
      </c>
      <c r="H30" s="14" t="s">
        <v>121</v>
      </c>
      <c r="I30" s="16"/>
      <c r="J30" s="14" t="s">
        <v>144</v>
      </c>
      <c r="K30" s="16"/>
      <c r="M30" s="27" t="s">
        <v>87</v>
      </c>
      <c r="N30" s="28">
        <f t="shared" si="0"/>
        <v>5</v>
      </c>
      <c r="O30" s="29" t="s">
        <v>143</v>
      </c>
      <c r="P30" s="30">
        <f t="shared" si="1"/>
        <v>1</v>
      </c>
      <c r="Q30" s="37" t="s">
        <v>168</v>
      </c>
      <c r="R30" s="38">
        <f t="shared" si="2"/>
        <v>4</v>
      </c>
      <c r="S30" s="31" t="s">
        <v>169</v>
      </c>
      <c r="T30" s="28">
        <f t="shared" si="3"/>
        <v>5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45"/>
      <c r="G31" s="44" t="s">
        <v>133</v>
      </c>
      <c r="H31" s="48" t="s">
        <v>88</v>
      </c>
      <c r="I31" s="16"/>
      <c r="J31" s="14" t="s">
        <v>111</v>
      </c>
      <c r="K31" s="16"/>
      <c r="M31" s="27" t="s">
        <v>116</v>
      </c>
      <c r="N31" s="28">
        <f t="shared" si="0"/>
        <v>1</v>
      </c>
      <c r="O31" s="29" t="s">
        <v>163</v>
      </c>
      <c r="P31" s="30">
        <f t="shared" si="1"/>
        <v>0</v>
      </c>
      <c r="Q31" s="37" t="s">
        <v>171</v>
      </c>
      <c r="R31" s="38">
        <f t="shared" si="2"/>
        <v>5</v>
      </c>
      <c r="S31" s="31" t="s">
        <v>172</v>
      </c>
      <c r="T31" s="28">
        <f t="shared" si="3"/>
        <v>5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45"/>
      <c r="G32" s="44" t="s">
        <v>13</v>
      </c>
      <c r="H32" s="14" t="s">
        <v>137</v>
      </c>
      <c r="I32" s="16"/>
      <c r="J32" s="14" t="s">
        <v>174</v>
      </c>
      <c r="K32" s="16"/>
      <c r="M32" s="27" t="s">
        <v>40</v>
      </c>
      <c r="N32" s="28">
        <f t="shared" si="0"/>
        <v>1</v>
      </c>
      <c r="O32" s="29" t="s">
        <v>66</v>
      </c>
      <c r="P32" s="30">
        <f t="shared" si="1"/>
        <v>1</v>
      </c>
      <c r="Q32" s="37" t="s">
        <v>175</v>
      </c>
      <c r="R32" s="38">
        <f t="shared" si="2"/>
        <v>0</v>
      </c>
      <c r="S32" s="31" t="s">
        <v>176</v>
      </c>
      <c r="T32" s="28">
        <f t="shared" si="3"/>
        <v>4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45"/>
      <c r="G33" s="44" t="s">
        <v>28</v>
      </c>
      <c r="H33" s="14" t="s">
        <v>164</v>
      </c>
      <c r="I33" s="16"/>
      <c r="J33" s="14" t="s">
        <v>178</v>
      </c>
      <c r="K33" s="16"/>
      <c r="M33" s="27" t="s">
        <v>42</v>
      </c>
      <c r="N33" s="28">
        <f t="shared" si="0"/>
        <v>0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0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47"/>
      <c r="G34" s="44" t="s">
        <v>117</v>
      </c>
      <c r="H34" s="14" t="s">
        <v>117</v>
      </c>
      <c r="I34" s="18"/>
      <c r="J34" s="14" t="s">
        <v>13</v>
      </c>
      <c r="K34" s="18"/>
      <c r="M34" s="27" t="s">
        <v>33</v>
      </c>
      <c r="N34" s="28">
        <f t="shared" si="0"/>
        <v>1</v>
      </c>
      <c r="O34" s="29" t="s">
        <v>174</v>
      </c>
      <c r="P34" s="30">
        <f t="shared" si="1"/>
        <v>4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1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0</v>
      </c>
      <c r="O35" s="29" t="s">
        <v>126</v>
      </c>
      <c r="P35" s="30">
        <f t="shared" si="1"/>
        <v>5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1</v>
      </c>
    </row>
    <row r="36" ht="14.25" spans="1:20">
      <c r="A36" s="13" t="s">
        <v>186</v>
      </c>
      <c r="B36" s="14" t="s">
        <v>185</v>
      </c>
      <c r="C36" s="44" t="s">
        <v>52</v>
      </c>
      <c r="D36" s="14" t="s">
        <v>52</v>
      </c>
      <c r="E36" s="44" t="s">
        <v>128</v>
      </c>
      <c r="F36" s="21"/>
      <c r="G36" s="44" t="s">
        <v>153</v>
      </c>
      <c r="H36" s="48" t="s">
        <v>138</v>
      </c>
      <c r="I36" s="15"/>
      <c r="J36" s="14" t="s">
        <v>52</v>
      </c>
      <c r="K36" s="15"/>
      <c r="M36" s="27" t="s">
        <v>80</v>
      </c>
      <c r="N36" s="28">
        <f t="shared" si="0"/>
        <v>1</v>
      </c>
      <c r="O36" s="29" t="s">
        <v>131</v>
      </c>
      <c r="P36" s="30">
        <f t="shared" si="1"/>
        <v>5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45"/>
      <c r="G37" s="44" t="s">
        <v>156</v>
      </c>
      <c r="H37" s="14" t="s">
        <v>134</v>
      </c>
      <c r="I37" s="16"/>
      <c r="J37" s="14" t="s">
        <v>61</v>
      </c>
      <c r="K37" s="16"/>
      <c r="M37" s="27" t="s">
        <v>56</v>
      </c>
      <c r="N37" s="28">
        <f t="shared" si="0"/>
        <v>1</v>
      </c>
      <c r="O37" s="29" t="s">
        <v>50</v>
      </c>
      <c r="P37" s="30">
        <f t="shared" si="1"/>
        <v>0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0</v>
      </c>
    </row>
    <row r="38" ht="14.25" spans="1:20">
      <c r="A38" s="13" t="s">
        <v>191</v>
      </c>
      <c r="B38" s="14" t="s">
        <v>160</v>
      </c>
      <c r="C38" s="44" t="s">
        <v>160</v>
      </c>
      <c r="D38" s="14" t="s">
        <v>134</v>
      </c>
      <c r="E38" s="44" t="s">
        <v>134</v>
      </c>
      <c r="F38" s="45"/>
      <c r="G38" s="44" t="s">
        <v>68</v>
      </c>
      <c r="H38" s="21" t="s">
        <v>160</v>
      </c>
      <c r="I38" s="16"/>
      <c r="J38" s="14" t="s">
        <v>134</v>
      </c>
      <c r="K38" s="16"/>
      <c r="M38" s="27" t="s">
        <v>34</v>
      </c>
      <c r="N38" s="28">
        <f t="shared" si="0"/>
        <v>1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0</v>
      </c>
      <c r="S38" s="27" t="s">
        <v>193</v>
      </c>
      <c r="T38" s="28">
        <f t="shared" si="3"/>
        <v>2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45"/>
      <c r="G39" s="44" t="s">
        <v>75</v>
      </c>
      <c r="H39" s="14" t="s">
        <v>165</v>
      </c>
      <c r="I39" s="16"/>
      <c r="J39" s="48" t="s">
        <v>165</v>
      </c>
      <c r="K39" s="16"/>
      <c r="M39" s="27" t="s">
        <v>59</v>
      </c>
      <c r="N39" s="28">
        <f t="shared" si="0"/>
        <v>4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2</v>
      </c>
      <c r="S39" s="27" t="s">
        <v>196</v>
      </c>
      <c r="T39" s="28">
        <f t="shared" si="3"/>
        <v>4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45"/>
      <c r="G40" s="48" t="s">
        <v>37</v>
      </c>
      <c r="H40" s="14" t="s">
        <v>145</v>
      </c>
      <c r="I40" s="16"/>
      <c r="J40" s="14" t="s">
        <v>37</v>
      </c>
      <c r="K40" s="16"/>
      <c r="M40" s="27" t="s">
        <v>48</v>
      </c>
      <c r="N40" s="28">
        <f t="shared" si="0"/>
        <v>1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3</v>
      </c>
      <c r="S40" s="27" t="s">
        <v>199</v>
      </c>
      <c r="T40" s="28">
        <f t="shared" si="3"/>
        <v>0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45"/>
      <c r="G41" s="44" t="s">
        <v>149</v>
      </c>
      <c r="H41" s="14" t="s">
        <v>20</v>
      </c>
      <c r="I41" s="16"/>
      <c r="J41" s="14" t="s">
        <v>44</v>
      </c>
      <c r="K41" s="16"/>
      <c r="M41" s="27" t="s">
        <v>201</v>
      </c>
      <c r="N41" s="28">
        <f t="shared" si="0"/>
        <v>0</v>
      </c>
      <c r="O41" s="33"/>
      <c r="P41" s="33">
        <f>SUM(P4:P40)</f>
        <v>92</v>
      </c>
      <c r="Q41" s="37" t="s">
        <v>88</v>
      </c>
      <c r="R41" s="38">
        <f t="shared" si="2"/>
        <v>6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45"/>
      <c r="G42" s="44" t="s">
        <v>140</v>
      </c>
      <c r="H42" s="14" t="s">
        <v>156</v>
      </c>
      <c r="I42" s="16"/>
      <c r="J42" s="14" t="s">
        <v>82</v>
      </c>
      <c r="K42" s="16"/>
      <c r="M42" s="27" t="s">
        <v>58</v>
      </c>
      <c r="N42" s="28">
        <f t="shared" si="0"/>
        <v>3</v>
      </c>
      <c r="O42" s="33"/>
      <c r="P42" s="33"/>
      <c r="R42" s="41">
        <f>SUM(R4:R41)</f>
        <v>102</v>
      </c>
      <c r="S42" s="33"/>
      <c r="T42" s="33">
        <f>SUM(T4:T41)</f>
        <v>91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45"/>
      <c r="G43" s="44" t="s">
        <v>91</v>
      </c>
      <c r="H43" s="14" t="s">
        <v>29</v>
      </c>
      <c r="I43" s="16"/>
      <c r="J43" s="14" t="s">
        <v>91</v>
      </c>
      <c r="K43" s="16"/>
      <c r="M43" s="27" t="s">
        <v>73</v>
      </c>
      <c r="N43" s="28">
        <f t="shared" si="0"/>
        <v>2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45"/>
      <c r="G44" s="44" t="s">
        <v>171</v>
      </c>
      <c r="H44" s="14" t="s">
        <v>128</v>
      </c>
      <c r="I44" s="16"/>
      <c r="J44" s="14" t="s">
        <v>128</v>
      </c>
      <c r="K44" s="16"/>
      <c r="M44" s="27" t="s">
        <v>206</v>
      </c>
      <c r="N44" s="28">
        <f t="shared" si="0"/>
        <v>1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4" t="s">
        <v>102</v>
      </c>
      <c r="F45" s="45"/>
      <c r="G45" s="44" t="s">
        <v>168</v>
      </c>
      <c r="H45" s="14" t="s">
        <v>168</v>
      </c>
      <c r="I45" s="16"/>
      <c r="J45" s="14" t="s">
        <v>149</v>
      </c>
      <c r="K45" s="16"/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44" t="s">
        <v>118</v>
      </c>
      <c r="F46" s="45"/>
      <c r="G46" s="15" t="s">
        <v>118</v>
      </c>
      <c r="H46" s="14" t="s">
        <v>14</v>
      </c>
      <c r="I46" s="16"/>
      <c r="J46" s="14" t="s">
        <v>14</v>
      </c>
      <c r="K46" s="16"/>
      <c r="M46" s="34"/>
      <c r="N46" s="33">
        <f>SUM(N4:N45)</f>
        <v>93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 t="s">
        <v>107</v>
      </c>
      <c r="C47" s="15" t="s">
        <v>107</v>
      </c>
      <c r="D47" s="21" t="s">
        <v>123</v>
      </c>
      <c r="E47" s="44" t="s">
        <v>123</v>
      </c>
      <c r="F47" s="45"/>
      <c r="G47" s="44" t="s">
        <v>160</v>
      </c>
      <c r="H47" s="21" t="s">
        <v>107</v>
      </c>
      <c r="I47" s="16"/>
      <c r="J47" s="21" t="s">
        <v>123</v>
      </c>
      <c r="K47" s="16"/>
    </row>
    <row r="48" spans="1:11">
      <c r="A48" s="22" t="s">
        <v>211</v>
      </c>
      <c r="B48" s="21" t="s">
        <v>171</v>
      </c>
      <c r="C48" s="49" t="s">
        <v>58</v>
      </c>
      <c r="D48" s="21" t="s">
        <v>145</v>
      </c>
      <c r="E48" s="44" t="s">
        <v>145</v>
      </c>
      <c r="F48" s="45"/>
      <c r="G48" s="15" t="s">
        <v>112</v>
      </c>
      <c r="H48" s="21" t="s">
        <v>112</v>
      </c>
      <c r="I48" s="16"/>
      <c r="J48" s="21" t="s">
        <v>171</v>
      </c>
      <c r="K48" s="16"/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59"/>
      <c r="G50" s="44" t="s">
        <v>141</v>
      </c>
      <c r="H50" s="14" t="s">
        <v>157</v>
      </c>
      <c r="I50" s="15"/>
      <c r="J50" s="14" t="s">
        <v>183</v>
      </c>
      <c r="K50" s="15"/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59"/>
      <c r="G51" s="44" t="s">
        <v>193</v>
      </c>
      <c r="H51" s="14" t="s">
        <v>193</v>
      </c>
      <c r="I51" s="16"/>
      <c r="J51" s="14" t="s">
        <v>157</v>
      </c>
      <c r="K51" s="16"/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59"/>
      <c r="G52" s="44" t="s">
        <v>161</v>
      </c>
      <c r="H52" s="14" t="s">
        <v>15</v>
      </c>
      <c r="I52" s="16"/>
      <c r="J52" s="14" t="s">
        <v>62</v>
      </c>
      <c r="K52" s="16"/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59"/>
      <c r="G53" s="44" t="s">
        <v>150</v>
      </c>
      <c r="H53" s="14" t="s">
        <v>92</v>
      </c>
      <c r="I53" s="16"/>
      <c r="J53" s="14" t="s">
        <v>150</v>
      </c>
      <c r="K53" s="16"/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59"/>
      <c r="G54" s="44" t="s">
        <v>196</v>
      </c>
      <c r="H54" s="14" t="s">
        <v>196</v>
      </c>
      <c r="I54" s="16"/>
      <c r="J54" s="14" t="s">
        <v>97</v>
      </c>
      <c r="K54" s="16"/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59"/>
      <c r="G55" s="44" t="s">
        <v>45</v>
      </c>
      <c r="H55" s="14" t="s">
        <v>172</v>
      </c>
      <c r="I55" s="16"/>
      <c r="J55" s="14" t="s">
        <v>69</v>
      </c>
      <c r="K55" s="16"/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59"/>
      <c r="G56" s="44" t="s">
        <v>21</v>
      </c>
      <c r="H56" s="14" t="s">
        <v>161</v>
      </c>
      <c r="I56" s="16"/>
      <c r="J56" s="14" t="s">
        <v>161</v>
      </c>
      <c r="K56" s="16"/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59"/>
      <c r="G57" s="44" t="s">
        <v>169</v>
      </c>
      <c r="H57" s="14" t="s">
        <v>169</v>
      </c>
      <c r="I57" s="16"/>
      <c r="J57" s="14" t="s">
        <v>108</v>
      </c>
      <c r="K57" s="16"/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59"/>
      <c r="G58" s="44" t="s">
        <v>113</v>
      </c>
      <c r="H58" s="14" t="s">
        <v>166</v>
      </c>
      <c r="I58" s="16"/>
      <c r="J58" s="14" t="s">
        <v>113</v>
      </c>
      <c r="K58" s="16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8" t="s">
        <v>178</v>
      </c>
      <c r="F59" s="59"/>
      <c r="G59" s="44" t="s">
        <v>119</v>
      </c>
      <c r="H59" s="14" t="s">
        <v>141</v>
      </c>
      <c r="I59" s="16"/>
      <c r="J59" s="14" t="s">
        <v>141</v>
      </c>
      <c r="K59" s="16"/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59"/>
      <c r="G60" s="44" t="s">
        <v>124</v>
      </c>
      <c r="H60" s="14" t="s">
        <v>146</v>
      </c>
      <c r="I60" s="16"/>
      <c r="J60" s="14" t="s">
        <v>124</v>
      </c>
      <c r="K60" s="16"/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59"/>
      <c r="G61" s="44" t="s">
        <v>154</v>
      </c>
      <c r="H61" s="14" t="s">
        <v>129</v>
      </c>
      <c r="I61" s="16"/>
      <c r="J61" s="14" t="s">
        <v>176</v>
      </c>
      <c r="K61" s="16"/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59"/>
      <c r="G62" s="44" t="s">
        <v>176</v>
      </c>
      <c r="H62" s="14" t="s">
        <v>154</v>
      </c>
      <c r="I62" s="16"/>
      <c r="J62" s="14" t="s">
        <v>135</v>
      </c>
      <c r="K62" s="16"/>
    </row>
    <row r="65" ht="14.25" spans="1:5">
      <c r="A65" s="60"/>
      <c r="B65" s="60"/>
      <c r="C65" s="60"/>
      <c r="D65" s="60"/>
      <c r="E65" s="60"/>
    </row>
    <row r="66" ht="14.25" spans="1:5">
      <c r="A66" s="42" t="s">
        <v>230</v>
      </c>
      <c r="B66" s="42"/>
      <c r="C66" s="42"/>
      <c r="D66" s="42"/>
      <c r="E66" s="42"/>
    </row>
    <row r="67" ht="14.25" spans="1:5">
      <c r="A67" s="42" t="s">
        <v>245</v>
      </c>
      <c r="B67" s="42"/>
      <c r="C67" s="42"/>
      <c r="D67" s="42"/>
      <c r="E67" s="42"/>
    </row>
    <row r="68" ht="14.25" spans="1:5">
      <c r="A68" s="42" t="s">
        <v>246</v>
      </c>
      <c r="B68" s="42"/>
      <c r="C68" s="42"/>
      <c r="D68" s="42"/>
      <c r="E68" s="42"/>
    </row>
    <row r="69" ht="14.25" spans="1:5">
      <c r="A69" s="42" t="s">
        <v>247</v>
      </c>
      <c r="B69" s="42"/>
      <c r="C69" s="42"/>
      <c r="D69" s="42"/>
      <c r="E69" s="42"/>
    </row>
    <row r="70" ht="14.25" spans="1:5">
      <c r="A70" s="42" t="s">
        <v>248</v>
      </c>
      <c r="B70" s="42"/>
      <c r="C70" s="42"/>
      <c r="D70" s="42"/>
      <c r="E70" s="42"/>
    </row>
    <row r="71" ht="30" customHeight="1" spans="1:5">
      <c r="A71" s="43" t="s">
        <v>301</v>
      </c>
      <c r="B71" s="43"/>
      <c r="C71" s="43"/>
      <c r="D71" s="43"/>
      <c r="E71" s="43"/>
    </row>
    <row r="72" ht="14.25" spans="1:5">
      <c r="A72" s="42" t="s">
        <v>277</v>
      </c>
      <c r="B72" s="42"/>
      <c r="C72" s="42"/>
      <c r="D72" s="42"/>
      <c r="E72" s="42"/>
    </row>
    <row r="75" ht="14.25" spans="1:5">
      <c r="A75" s="61" t="s">
        <v>302</v>
      </c>
      <c r="B75" s="61"/>
      <c r="C75" s="61"/>
      <c r="D75" s="61"/>
      <c r="E75" s="61"/>
    </row>
    <row r="76" ht="14.25" spans="1:5">
      <c r="A76" s="61" t="s">
        <v>303</v>
      </c>
      <c r="B76" s="61"/>
      <c r="C76" s="61"/>
      <c r="D76" s="61"/>
      <c r="E76" s="61"/>
    </row>
    <row r="77" ht="14.25" spans="1:5">
      <c r="A77" s="52" t="s">
        <v>304</v>
      </c>
      <c r="B77" s="52"/>
      <c r="C77" s="52"/>
      <c r="D77" s="52"/>
      <c r="E77" s="52"/>
    </row>
    <row r="78" ht="14.25" spans="1:5">
      <c r="A78" s="52" t="s">
        <v>305</v>
      </c>
      <c r="B78" s="52"/>
      <c r="C78" s="52"/>
      <c r="D78" s="52"/>
      <c r="E78" s="52"/>
    </row>
    <row r="79" ht="14.25" spans="1:5">
      <c r="A79" s="52" t="s">
        <v>306</v>
      </c>
      <c r="B79" s="52"/>
      <c r="C79" s="52"/>
      <c r="D79" s="52"/>
      <c r="E79" s="52"/>
    </row>
    <row r="80" ht="14.25" spans="1:5">
      <c r="A80" s="52" t="s">
        <v>307</v>
      </c>
      <c r="B80" s="52"/>
      <c r="C80" s="52"/>
      <c r="D80" s="52"/>
      <c r="E80" s="52"/>
    </row>
    <row r="81" ht="14.25" spans="1:5">
      <c r="A81" s="52" t="s">
        <v>308</v>
      </c>
      <c r="B81" s="52"/>
      <c r="C81" s="52"/>
      <c r="D81" s="52"/>
      <c r="E81" s="52"/>
    </row>
    <row r="82" ht="14.25" spans="1:5">
      <c r="A82" s="52" t="s">
        <v>309</v>
      </c>
      <c r="B82" s="52"/>
      <c r="C82" s="52"/>
      <c r="D82" s="52"/>
      <c r="E82" s="52"/>
    </row>
    <row r="83" ht="14.25" spans="1:5">
      <c r="A83" s="52" t="s">
        <v>310</v>
      </c>
      <c r="B83" s="52"/>
      <c r="C83" s="52"/>
      <c r="D83" s="52"/>
      <c r="E83" s="52"/>
    </row>
    <row r="84" ht="14.25" spans="1:5">
      <c r="A84" s="52" t="s">
        <v>311</v>
      </c>
      <c r="B84" s="52"/>
      <c r="C84" s="52"/>
      <c r="D84" s="52"/>
      <c r="E84" s="52"/>
    </row>
    <row r="85" ht="14.25" spans="1:5">
      <c r="A85" s="52" t="s">
        <v>312</v>
      </c>
      <c r="B85" s="52"/>
      <c r="C85" s="52"/>
      <c r="D85" s="52"/>
      <c r="E85" s="52"/>
    </row>
    <row r="86" ht="14.25" spans="1:5">
      <c r="A86" s="52" t="s">
        <v>313</v>
      </c>
      <c r="B86" s="52"/>
      <c r="C86" s="52"/>
      <c r="D86" s="52"/>
      <c r="E86" s="52"/>
    </row>
    <row r="87" ht="14.25" spans="1:5">
      <c r="A87" s="52" t="s">
        <v>314</v>
      </c>
      <c r="B87" s="52"/>
      <c r="C87" s="52"/>
      <c r="D87" s="52"/>
      <c r="E87" s="52"/>
    </row>
    <row r="88" ht="14.25" spans="1:5">
      <c r="A88" s="62" t="s">
        <v>315</v>
      </c>
      <c r="B88" s="62"/>
      <c r="C88" s="62"/>
      <c r="D88" s="62"/>
      <c r="E88" s="62"/>
    </row>
  </sheetData>
  <mergeCells count="39">
    <mergeCell ref="A2:K2"/>
    <mergeCell ref="M2:T2"/>
    <mergeCell ref="B3:C3"/>
    <mergeCell ref="D3:E3"/>
    <mergeCell ref="F3:G3"/>
    <mergeCell ref="H3:I3"/>
    <mergeCell ref="J3:K3"/>
    <mergeCell ref="A66:E66"/>
    <mergeCell ref="A67:E67"/>
    <mergeCell ref="A68:E68"/>
    <mergeCell ref="A69:E69"/>
    <mergeCell ref="A70:E70"/>
    <mergeCell ref="A71:E71"/>
    <mergeCell ref="A72:E72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F21:F34"/>
    <mergeCell ref="F36:F48"/>
    <mergeCell ref="F50:F62"/>
    <mergeCell ref="I6:I19"/>
    <mergeCell ref="I21:I34"/>
    <mergeCell ref="I36:I48"/>
    <mergeCell ref="I50:I62"/>
    <mergeCell ref="K6:K19"/>
    <mergeCell ref="K21:K34"/>
    <mergeCell ref="K36:K48"/>
    <mergeCell ref="K50:K62"/>
  </mergeCells>
  <conditionalFormatting sqref="M4">
    <cfRule type="duplicateValues" dxfId="0" priority="9"/>
  </conditionalFormatting>
  <conditionalFormatting sqref="M5">
    <cfRule type="duplicateValues" dxfId="0" priority="8"/>
  </conditionalFormatting>
  <conditionalFormatting sqref="S19">
    <cfRule type="duplicateValues" dxfId="0" priority="1"/>
  </conditionalFormatting>
  <conditionalFormatting sqref="M6:M37">
    <cfRule type="duplicateValues" dxfId="0" priority="10"/>
  </conditionalFormatting>
  <conditionalFormatting sqref="M38:M46">
    <cfRule type="duplicateValues" dxfId="0" priority="7"/>
  </conditionalFormatting>
  <conditionalFormatting sqref="O4:O33">
    <cfRule type="duplicateValues" dxfId="0" priority="6"/>
  </conditionalFormatting>
  <conditionalFormatting sqref="O34:O40">
    <cfRule type="duplicateValues" dxfId="0" priority="5"/>
  </conditionalFormatting>
  <conditionalFormatting sqref="Q4:Q18">
    <cfRule type="duplicateValues" dxfId="0" priority="4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4"/>
  <sheetViews>
    <sheetView zoomScale="80" zoomScaleNormal="80" workbookViewId="0">
      <selection activeCell="V17" sqref="V17"/>
    </sheetView>
  </sheetViews>
  <sheetFormatPr defaultColWidth="10.2857142857143" defaultRowHeight="12.75"/>
  <cols>
    <col min="1" max="1" width="10.7142857142857" customWidth="1"/>
    <col min="2" max="2" width="13.2857142857143" customWidth="1"/>
    <col min="3" max="11" width="12.7142857142857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316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317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25.5" spans="1:20">
      <c r="A4" s="9" t="s">
        <v>9</v>
      </c>
      <c r="B4" s="58" t="s">
        <v>318</v>
      </c>
      <c r="C4" s="10" t="s">
        <v>11</v>
      </c>
      <c r="D4" s="10" t="s">
        <v>319</v>
      </c>
      <c r="E4" s="10" t="s">
        <v>11</v>
      </c>
      <c r="F4" s="10" t="s">
        <v>320</v>
      </c>
      <c r="G4" s="10" t="s">
        <v>11</v>
      </c>
      <c r="H4" s="10" t="s">
        <v>321</v>
      </c>
      <c r="I4" s="10" t="s">
        <v>11</v>
      </c>
      <c r="J4" s="10" t="s">
        <v>322</v>
      </c>
      <c r="K4" s="10" t="s">
        <v>11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6</v>
      </c>
      <c r="Q4" s="37" t="s">
        <v>14</v>
      </c>
      <c r="R4" s="38">
        <f t="shared" ref="R4:R41" si="2">COUNTIF($B$6:$K$62,Q4)</f>
        <v>3</v>
      </c>
      <c r="S4" s="27" t="s">
        <v>15</v>
      </c>
      <c r="T4" s="28">
        <f t="shared" ref="T4:T41" si="3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12" t="s">
        <v>17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si="2"/>
        <v>4</v>
      </c>
      <c r="S5" s="27" t="s">
        <v>21</v>
      </c>
      <c r="T5" s="28">
        <f t="shared" si="3"/>
        <v>4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3</v>
      </c>
      <c r="Q6" s="37" t="s">
        <v>29</v>
      </c>
      <c r="R6" s="38">
        <f t="shared" si="2"/>
        <v>3</v>
      </c>
      <c r="S6" s="27" t="s">
        <v>30</v>
      </c>
      <c r="T6" s="28">
        <f t="shared" si="3"/>
        <v>4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f t="shared" si="0"/>
        <v>4</v>
      </c>
      <c r="O7" s="29" t="s">
        <v>36</v>
      </c>
      <c r="P7" s="30">
        <f t="shared" si="1"/>
        <v>1</v>
      </c>
      <c r="Q7" s="37" t="s">
        <v>37</v>
      </c>
      <c r="R7" s="38">
        <f t="shared" si="2"/>
        <v>4</v>
      </c>
      <c r="S7" s="27" t="s">
        <v>38</v>
      </c>
      <c r="T7" s="28">
        <f t="shared" si="3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14" t="s">
        <v>42</v>
      </c>
      <c r="G8" s="44" t="s">
        <v>23</v>
      </c>
      <c r="H8" s="14" t="s">
        <v>23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3</v>
      </c>
      <c r="O8" s="29" t="s">
        <v>43</v>
      </c>
      <c r="P8" s="30">
        <f t="shared" si="1"/>
        <v>6</v>
      </c>
      <c r="Q8" s="37" t="s">
        <v>44</v>
      </c>
      <c r="R8" s="38">
        <f t="shared" si="2"/>
        <v>1</v>
      </c>
      <c r="S8" s="27" t="s">
        <v>45</v>
      </c>
      <c r="T8" s="28">
        <f t="shared" si="3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f t="shared" si="0"/>
        <v>3</v>
      </c>
      <c r="O9" s="32" t="s">
        <v>51</v>
      </c>
      <c r="P9" s="30">
        <f t="shared" si="1"/>
        <v>3</v>
      </c>
      <c r="Q9" s="39" t="s">
        <v>52</v>
      </c>
      <c r="R9" s="38">
        <f t="shared" si="2"/>
        <v>3</v>
      </c>
      <c r="S9" s="27" t="s">
        <v>53</v>
      </c>
      <c r="T9" s="28">
        <f t="shared" si="3"/>
        <v>3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4" t="s">
        <v>58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f t="shared" si="0"/>
        <v>3</v>
      </c>
      <c r="O10" s="32" t="s">
        <v>60</v>
      </c>
      <c r="P10" s="30">
        <f t="shared" si="1"/>
        <v>3</v>
      </c>
      <c r="Q10" s="39" t="s">
        <v>61</v>
      </c>
      <c r="R10" s="38">
        <f t="shared" si="2"/>
        <v>3</v>
      </c>
      <c r="S10" s="27" t="s">
        <v>62</v>
      </c>
      <c r="T10" s="28">
        <f t="shared" si="3"/>
        <v>3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2"/>
        <v>3</v>
      </c>
      <c r="S11" s="27" t="s">
        <v>69</v>
      </c>
      <c r="T11" s="28">
        <f t="shared" si="3"/>
        <v>3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2"/>
        <v>3</v>
      </c>
      <c r="S12" s="27" t="s">
        <v>76</v>
      </c>
      <c r="T12" s="28">
        <f t="shared" si="3"/>
        <v>1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f t="shared" si="0"/>
        <v>3</v>
      </c>
      <c r="O13" s="32" t="s">
        <v>81</v>
      </c>
      <c r="P13" s="30">
        <f t="shared" si="1"/>
        <v>4</v>
      </c>
      <c r="Q13" s="40" t="s">
        <v>82</v>
      </c>
      <c r="R13" s="38">
        <f t="shared" si="2"/>
        <v>3</v>
      </c>
      <c r="S13" s="27" t="s">
        <v>83</v>
      </c>
      <c r="T13" s="28">
        <f t="shared" si="3"/>
        <v>3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14" t="s">
        <v>88</v>
      </c>
      <c r="K14" s="15" t="s">
        <v>89</v>
      </c>
      <c r="M14" s="31" t="s">
        <v>86</v>
      </c>
      <c r="N14" s="28">
        <f t="shared" si="0"/>
        <v>3</v>
      </c>
      <c r="O14" s="32" t="s">
        <v>90</v>
      </c>
      <c r="P14" s="30">
        <f t="shared" si="1"/>
        <v>3</v>
      </c>
      <c r="Q14" s="40" t="s">
        <v>91</v>
      </c>
      <c r="R14" s="38">
        <f t="shared" si="2"/>
        <v>3</v>
      </c>
      <c r="S14" s="31" t="s">
        <v>92</v>
      </c>
      <c r="T14" s="28">
        <f t="shared" si="3"/>
        <v>3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2"/>
        <v>3</v>
      </c>
      <c r="S15" s="31" t="s">
        <v>97</v>
      </c>
      <c r="T15" s="28">
        <f t="shared" si="3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8" t="s">
        <v>206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18" t="s">
        <v>88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2"/>
        <v>3</v>
      </c>
      <c r="S16" s="31" t="s">
        <v>103</v>
      </c>
      <c r="T16" s="28">
        <f t="shared" si="3"/>
        <v>3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14" t="s">
        <v>88</v>
      </c>
      <c r="I17" s="48" t="s">
        <v>206</v>
      </c>
      <c r="J17" s="14" t="s">
        <v>99</v>
      </c>
      <c r="K17" s="44" t="s">
        <v>105</v>
      </c>
      <c r="M17" s="31" t="s">
        <v>105</v>
      </c>
      <c r="N17" s="28">
        <f t="shared" si="0"/>
        <v>3</v>
      </c>
      <c r="O17" s="32" t="s">
        <v>106</v>
      </c>
      <c r="P17" s="30">
        <f t="shared" si="1"/>
        <v>3</v>
      </c>
      <c r="Q17" s="40" t="s">
        <v>107</v>
      </c>
      <c r="R17" s="38">
        <f t="shared" si="2"/>
        <v>3</v>
      </c>
      <c r="S17" s="31" t="s">
        <v>108</v>
      </c>
      <c r="T17" s="28">
        <f t="shared" si="3"/>
        <v>3</v>
      </c>
    </row>
    <row r="18" ht="14.25" spans="1:20">
      <c r="A18" s="13" t="s">
        <v>109</v>
      </c>
      <c r="B18" s="48" t="s">
        <v>182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f t="shared" si="1"/>
        <v>3</v>
      </c>
      <c r="Q18" s="40" t="s">
        <v>112</v>
      </c>
      <c r="R18" s="38">
        <f t="shared" si="2"/>
        <v>3</v>
      </c>
      <c r="S18" s="31" t="s">
        <v>113</v>
      </c>
      <c r="T18" s="28">
        <f t="shared" si="3"/>
        <v>4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0"/>
        <v>3</v>
      </c>
      <c r="O19" s="29" t="s">
        <v>117</v>
      </c>
      <c r="P19" s="30">
        <f t="shared" si="1"/>
        <v>4</v>
      </c>
      <c r="Q19" s="37" t="s">
        <v>118</v>
      </c>
      <c r="R19" s="38">
        <f t="shared" si="2"/>
        <v>6</v>
      </c>
      <c r="S19" s="27" t="s">
        <v>119</v>
      </c>
      <c r="T19" s="28">
        <f t="shared" si="3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3</v>
      </c>
      <c r="Q20" s="37" t="s">
        <v>123</v>
      </c>
      <c r="R20" s="38">
        <f t="shared" si="2"/>
        <v>4</v>
      </c>
      <c r="S20" s="31" t="s">
        <v>124</v>
      </c>
      <c r="T20" s="28">
        <f t="shared" si="3"/>
        <v>3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14" t="s">
        <v>122</v>
      </c>
      <c r="G21" s="48" t="s">
        <v>88</v>
      </c>
      <c r="H21" s="14" t="s">
        <v>126</v>
      </c>
      <c r="I21" s="44" t="s">
        <v>126</v>
      </c>
      <c r="J21" s="14" t="s">
        <v>122</v>
      </c>
      <c r="K21" s="44" t="s">
        <v>58</v>
      </c>
      <c r="M21" s="27" t="s">
        <v>23</v>
      </c>
      <c r="N21" s="28">
        <f t="shared" si="0"/>
        <v>6</v>
      </c>
      <c r="O21" s="29" t="s">
        <v>127</v>
      </c>
      <c r="P21" s="30">
        <f t="shared" si="1"/>
        <v>6</v>
      </c>
      <c r="Q21" s="37" t="s">
        <v>128</v>
      </c>
      <c r="R21" s="38">
        <f t="shared" si="2"/>
        <v>6</v>
      </c>
      <c r="S21" s="31" t="s">
        <v>129</v>
      </c>
      <c r="T21" s="28">
        <f t="shared" si="3"/>
        <v>3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0"/>
        <v>6</v>
      </c>
      <c r="O22" s="29" t="s">
        <v>133</v>
      </c>
      <c r="P22" s="30">
        <f t="shared" si="1"/>
        <v>4</v>
      </c>
      <c r="Q22" s="37" t="s">
        <v>134</v>
      </c>
      <c r="R22" s="38">
        <f t="shared" si="2"/>
        <v>6</v>
      </c>
      <c r="S22" s="31" t="s">
        <v>135</v>
      </c>
      <c r="T22" s="28">
        <f t="shared" si="3"/>
        <v>3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f t="shared" si="0"/>
        <v>6</v>
      </c>
      <c r="O23" s="29" t="s">
        <v>139</v>
      </c>
      <c r="P23" s="30">
        <f t="shared" si="1"/>
        <v>6</v>
      </c>
      <c r="Q23" s="37" t="s">
        <v>140</v>
      </c>
      <c r="R23" s="38">
        <f t="shared" si="2"/>
        <v>4</v>
      </c>
      <c r="S23" s="27" t="s">
        <v>141</v>
      </c>
      <c r="T23" s="28">
        <f t="shared" si="3"/>
        <v>6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46" t="s">
        <v>126</v>
      </c>
      <c r="F24" s="14" t="s">
        <v>74</v>
      </c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6</v>
      </c>
      <c r="O24" s="29" t="s">
        <v>144</v>
      </c>
      <c r="P24" s="30">
        <f t="shared" si="1"/>
        <v>6</v>
      </c>
      <c r="Q24" s="37" t="s">
        <v>145</v>
      </c>
      <c r="R24" s="38">
        <f t="shared" si="2"/>
        <v>6</v>
      </c>
      <c r="S24" s="27" t="s">
        <v>146</v>
      </c>
      <c r="T24" s="28">
        <f t="shared" si="3"/>
        <v>6</v>
      </c>
    </row>
    <row r="25" ht="14.25" spans="1:20">
      <c r="A25" s="13" t="s">
        <v>147</v>
      </c>
      <c r="B25" s="48" t="s">
        <v>88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0"/>
        <v>6</v>
      </c>
      <c r="O25" s="29" t="s">
        <v>137</v>
      </c>
      <c r="P25" s="30">
        <f t="shared" si="1"/>
        <v>5</v>
      </c>
      <c r="Q25" s="37" t="s">
        <v>149</v>
      </c>
      <c r="R25" s="38">
        <f t="shared" si="2"/>
        <v>6</v>
      </c>
      <c r="S25" s="27" t="s">
        <v>150</v>
      </c>
      <c r="T25" s="28">
        <f t="shared" si="3"/>
        <v>7</v>
      </c>
    </row>
    <row r="26" ht="14.25" spans="1:20">
      <c r="A26" s="13" t="s">
        <v>151</v>
      </c>
      <c r="B26" s="14" t="s">
        <v>122</v>
      </c>
      <c r="C26" s="44" t="s">
        <v>152</v>
      </c>
      <c r="D26" s="14" t="s">
        <v>152</v>
      </c>
      <c r="E26" s="54" t="s">
        <v>88</v>
      </c>
      <c r="F26" s="14" t="s">
        <v>90</v>
      </c>
      <c r="G26" s="44" t="s">
        <v>90</v>
      </c>
      <c r="H26" s="14" t="s">
        <v>152</v>
      </c>
      <c r="I26" s="48" t="s">
        <v>88</v>
      </c>
      <c r="J26" s="14" t="s">
        <v>64</v>
      </c>
      <c r="K26" s="44" t="s">
        <v>90</v>
      </c>
      <c r="M26" s="31" t="s">
        <v>25</v>
      </c>
      <c r="N26" s="28">
        <f t="shared" si="0"/>
        <v>5</v>
      </c>
      <c r="O26" s="32" t="s">
        <v>148</v>
      </c>
      <c r="P26" s="30">
        <f t="shared" si="1"/>
        <v>5</v>
      </c>
      <c r="Q26" s="37" t="s">
        <v>153</v>
      </c>
      <c r="R26" s="38">
        <f t="shared" si="2"/>
        <v>6</v>
      </c>
      <c r="S26" s="27" t="s">
        <v>154</v>
      </c>
      <c r="T26" s="28">
        <f t="shared" si="3"/>
        <v>6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46" t="s">
        <v>152</v>
      </c>
      <c r="F27" s="14" t="s">
        <v>139</v>
      </c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0"/>
        <v>6</v>
      </c>
      <c r="O27" s="32" t="s">
        <v>152</v>
      </c>
      <c r="P27" s="30">
        <f t="shared" si="1"/>
        <v>6</v>
      </c>
      <c r="Q27" s="37" t="s">
        <v>156</v>
      </c>
      <c r="R27" s="38">
        <f t="shared" si="2"/>
        <v>6</v>
      </c>
      <c r="S27" s="31" t="s">
        <v>157</v>
      </c>
      <c r="T27" s="28">
        <f t="shared" si="3"/>
        <v>6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f t="shared" si="0"/>
        <v>6</v>
      </c>
      <c r="O28" s="29" t="s">
        <v>159</v>
      </c>
      <c r="P28" s="30">
        <f t="shared" si="1"/>
        <v>6</v>
      </c>
      <c r="Q28" s="37" t="s">
        <v>160</v>
      </c>
      <c r="R28" s="38">
        <f t="shared" si="2"/>
        <v>5</v>
      </c>
      <c r="S28" s="31" t="s">
        <v>161</v>
      </c>
      <c r="T28" s="28">
        <f t="shared" si="3"/>
        <v>6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46" t="s">
        <v>139</v>
      </c>
      <c r="F29" s="14" t="s">
        <v>106</v>
      </c>
      <c r="G29" s="44" t="s">
        <v>163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5</v>
      </c>
      <c r="O29" s="29" t="s">
        <v>164</v>
      </c>
      <c r="P29" s="30">
        <f t="shared" si="1"/>
        <v>6</v>
      </c>
      <c r="Q29" s="37" t="s">
        <v>165</v>
      </c>
      <c r="R29" s="38">
        <f t="shared" si="2"/>
        <v>6</v>
      </c>
      <c r="S29" s="31" t="s">
        <v>166</v>
      </c>
      <c r="T29" s="28">
        <f t="shared" si="3"/>
        <v>6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6</v>
      </c>
      <c r="O30" s="29" t="s">
        <v>143</v>
      </c>
      <c r="P30" s="30">
        <f t="shared" si="1"/>
        <v>2</v>
      </c>
      <c r="Q30" s="37" t="s">
        <v>168</v>
      </c>
      <c r="R30" s="38">
        <f t="shared" si="2"/>
        <v>6</v>
      </c>
      <c r="S30" s="31" t="s">
        <v>169</v>
      </c>
      <c r="T30" s="28">
        <f t="shared" si="3"/>
        <v>6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f t="shared" si="0"/>
        <v>3</v>
      </c>
      <c r="O31" s="29" t="s">
        <v>163</v>
      </c>
      <c r="P31" s="30">
        <f t="shared" si="1"/>
        <v>1</v>
      </c>
      <c r="Q31" s="37" t="s">
        <v>171</v>
      </c>
      <c r="R31" s="38">
        <f t="shared" si="2"/>
        <v>6</v>
      </c>
      <c r="S31" s="31" t="s">
        <v>172</v>
      </c>
      <c r="T31" s="28">
        <f t="shared" si="3"/>
        <v>6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1</v>
      </c>
      <c r="O32" s="29" t="s">
        <v>66</v>
      </c>
      <c r="P32" s="30">
        <f t="shared" si="1"/>
        <v>2</v>
      </c>
      <c r="Q32" s="37" t="s">
        <v>175</v>
      </c>
      <c r="R32" s="38">
        <f t="shared" si="2"/>
        <v>1</v>
      </c>
      <c r="S32" s="31" t="s">
        <v>176</v>
      </c>
      <c r="T32" s="28">
        <f t="shared" si="3"/>
        <v>6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1</v>
      </c>
      <c r="O33" s="29" t="s">
        <v>132</v>
      </c>
      <c r="P33" s="30">
        <f t="shared" si="1"/>
        <v>1</v>
      </c>
      <c r="Q33" s="37" t="s">
        <v>179</v>
      </c>
      <c r="R33" s="38">
        <f t="shared" si="2"/>
        <v>0</v>
      </c>
      <c r="S33" s="27" t="s">
        <v>180</v>
      </c>
      <c r="T33" s="28">
        <f t="shared" si="3"/>
        <v>2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14" t="s">
        <v>13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f t="shared" si="1"/>
        <v>5</v>
      </c>
      <c r="Q34" s="37" t="s">
        <v>78</v>
      </c>
      <c r="R34" s="38">
        <f t="shared" si="2"/>
        <v>1</v>
      </c>
      <c r="S34" s="27" t="s">
        <v>183</v>
      </c>
      <c r="T34" s="28">
        <f t="shared" si="3"/>
        <v>2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f t="shared" si="0"/>
        <v>1</v>
      </c>
      <c r="O35" s="29" t="s">
        <v>126</v>
      </c>
      <c r="P35" s="30">
        <f t="shared" si="1"/>
        <v>6</v>
      </c>
      <c r="Q35" s="37" t="s">
        <v>185</v>
      </c>
      <c r="R35" s="38">
        <f t="shared" si="2"/>
        <v>1</v>
      </c>
      <c r="S35" s="27" t="s">
        <v>24</v>
      </c>
      <c r="T35" s="28">
        <f t="shared" si="3"/>
        <v>3</v>
      </c>
    </row>
    <row r="36" ht="14.25" spans="1:20">
      <c r="A36" s="13" t="s">
        <v>186</v>
      </c>
      <c r="B36" s="14" t="s">
        <v>52</v>
      </c>
      <c r="C36" s="44" t="s">
        <v>185</v>
      </c>
      <c r="D36" s="14" t="s">
        <v>52</v>
      </c>
      <c r="E36" s="44" t="s">
        <v>128</v>
      </c>
      <c r="F36" s="14" t="s">
        <v>128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6</v>
      </c>
      <c r="Q36" s="37" t="s">
        <v>64</v>
      </c>
      <c r="R36" s="38">
        <f t="shared" si="2"/>
        <v>2</v>
      </c>
      <c r="S36" s="27" t="s">
        <v>187</v>
      </c>
      <c r="T36" s="28">
        <f t="shared" si="3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14" t="s">
        <v>134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f t="shared" si="1"/>
        <v>1</v>
      </c>
      <c r="Q37" s="37" t="s">
        <v>189</v>
      </c>
      <c r="R37" s="38">
        <f t="shared" si="2"/>
        <v>2</v>
      </c>
      <c r="S37" s="27" t="s">
        <v>190</v>
      </c>
      <c r="T37" s="28">
        <f t="shared" si="3"/>
        <v>1</v>
      </c>
    </row>
    <row r="38" ht="14.25" spans="1:20">
      <c r="A38" s="13" t="s">
        <v>191</v>
      </c>
      <c r="B38" s="14" t="s">
        <v>160</v>
      </c>
      <c r="C38" s="48" t="s">
        <v>175</v>
      </c>
      <c r="D38" s="14" t="s">
        <v>134</v>
      </c>
      <c r="E38" s="44" t="s">
        <v>134</v>
      </c>
      <c r="F38" s="14" t="s">
        <v>68</v>
      </c>
      <c r="G38" s="44" t="s">
        <v>68</v>
      </c>
      <c r="H38" s="21" t="s">
        <v>160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f t="shared" si="0"/>
        <v>3</v>
      </c>
      <c r="O38" s="29" t="s">
        <v>178</v>
      </c>
      <c r="P38" s="30">
        <f t="shared" si="1"/>
        <v>2</v>
      </c>
      <c r="Q38" s="37" t="s">
        <v>192</v>
      </c>
      <c r="R38" s="38">
        <f t="shared" si="2"/>
        <v>1</v>
      </c>
      <c r="S38" s="27" t="s">
        <v>193</v>
      </c>
      <c r="T38" s="28">
        <f t="shared" si="3"/>
        <v>3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6</v>
      </c>
      <c r="O39" s="29" t="s">
        <v>195</v>
      </c>
      <c r="P39" s="30">
        <f t="shared" si="1"/>
        <v>0</v>
      </c>
      <c r="Q39" s="37" t="s">
        <v>182</v>
      </c>
      <c r="R39" s="38">
        <f t="shared" si="2"/>
        <v>2</v>
      </c>
      <c r="S39" s="27" t="s">
        <v>196</v>
      </c>
      <c r="T39" s="28">
        <f t="shared" si="3"/>
        <v>6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8" t="s">
        <v>37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f t="shared" si="0"/>
        <v>2</v>
      </c>
      <c r="O40" s="29" t="s">
        <v>198</v>
      </c>
      <c r="P40" s="30">
        <f t="shared" si="1"/>
        <v>0</v>
      </c>
      <c r="Q40" s="37" t="s">
        <v>138</v>
      </c>
      <c r="R40" s="38">
        <f t="shared" si="2"/>
        <v>3</v>
      </c>
      <c r="S40" s="27" t="s">
        <v>199</v>
      </c>
      <c r="T40" s="28">
        <f t="shared" si="3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48" t="s">
        <v>20</v>
      </c>
      <c r="K41" s="44" t="s">
        <v>165</v>
      </c>
      <c r="M41" s="27" t="s">
        <v>201</v>
      </c>
      <c r="N41" s="28">
        <f t="shared" si="0"/>
        <v>0</v>
      </c>
      <c r="O41" s="33"/>
      <c r="P41" s="33">
        <f>SUM(P4:P40)</f>
        <v>130</v>
      </c>
      <c r="Q41" s="37" t="s">
        <v>88</v>
      </c>
      <c r="R41" s="38">
        <f t="shared" si="2"/>
        <v>9</v>
      </c>
      <c r="S41" s="27" t="s">
        <v>202</v>
      </c>
      <c r="T41" s="28">
        <f t="shared" si="3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f t="shared" si="0"/>
        <v>4</v>
      </c>
      <c r="O42" s="33"/>
      <c r="P42" s="33"/>
      <c r="R42" s="41">
        <f>SUM(R4:R41)</f>
        <v>140</v>
      </c>
      <c r="S42" s="33"/>
      <c r="T42" s="33">
        <f>SUM(T4:T41)</f>
        <v>134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0"/>
        <v>2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2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4" t="s">
        <v>102</v>
      </c>
      <c r="F45" s="14" t="s">
        <v>102</v>
      </c>
      <c r="G45" s="44" t="s">
        <v>168</v>
      </c>
      <c r="H45" s="14" t="s">
        <v>168</v>
      </c>
      <c r="I45" s="44" t="s">
        <v>102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>
        <f>SUM(N4:N45)</f>
        <v>136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 t="s">
        <v>107</v>
      </c>
      <c r="C47" s="15" t="s">
        <v>107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21" t="s">
        <v>107</v>
      </c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21" t="s">
        <v>171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15" t="s">
        <v>190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14" t="s">
        <v>62</v>
      </c>
      <c r="K52" s="44" t="s">
        <v>15</v>
      </c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44" t="s">
        <v>103</v>
      </c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4" t="s">
        <v>76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65" ht="14.25" spans="1:5">
      <c r="A65" s="42" t="s">
        <v>230</v>
      </c>
      <c r="B65" s="42"/>
      <c r="C65" s="42"/>
      <c r="D65" s="42"/>
      <c r="E65" s="42"/>
    </row>
    <row r="66" ht="14.25" spans="1:5">
      <c r="A66" s="42" t="s">
        <v>245</v>
      </c>
      <c r="B66" s="42"/>
      <c r="C66" s="42"/>
      <c r="D66" s="42"/>
      <c r="E66" s="42"/>
    </row>
    <row r="67" ht="14.25" spans="1:5">
      <c r="A67" s="42" t="s">
        <v>246</v>
      </c>
      <c r="B67" s="42"/>
      <c r="C67" s="42"/>
      <c r="D67" s="42"/>
      <c r="E67" s="42"/>
    </row>
    <row r="68" ht="14.25" spans="1:5">
      <c r="A68" s="42" t="s">
        <v>247</v>
      </c>
      <c r="B68" s="42"/>
      <c r="C68" s="42"/>
      <c r="D68" s="42"/>
      <c r="E68" s="42"/>
    </row>
    <row r="69" ht="14.25" spans="1:5">
      <c r="A69" s="42" t="s">
        <v>248</v>
      </c>
      <c r="B69" s="42"/>
      <c r="C69" s="42"/>
      <c r="D69" s="42"/>
      <c r="E69" s="42"/>
    </row>
    <row r="70" ht="33" customHeight="1" spans="1:5">
      <c r="A70" s="43" t="s">
        <v>323</v>
      </c>
      <c r="B70" s="43"/>
      <c r="C70" s="43"/>
      <c r="D70" s="43"/>
      <c r="E70" s="43"/>
    </row>
    <row r="71" ht="14.25" spans="1:5">
      <c r="A71" s="42" t="s">
        <v>277</v>
      </c>
      <c r="B71" s="42"/>
      <c r="C71" s="42"/>
      <c r="D71" s="42"/>
      <c r="E71" s="42"/>
    </row>
    <row r="73" ht="14.25" spans="1:5">
      <c r="A73" s="53" t="s">
        <v>324</v>
      </c>
      <c r="B73" s="53"/>
      <c r="C73" s="53"/>
      <c r="D73" s="53"/>
      <c r="E73" s="53"/>
    </row>
    <row r="75" ht="14.25" spans="1:5">
      <c r="A75" s="52" t="s">
        <v>325</v>
      </c>
      <c r="B75" s="52"/>
      <c r="C75" s="52"/>
      <c r="D75" s="52"/>
      <c r="E75" s="52"/>
    </row>
    <row r="76" ht="14.25" spans="1:5">
      <c r="A76" s="52" t="s">
        <v>326</v>
      </c>
      <c r="B76" s="52"/>
      <c r="C76" s="52"/>
      <c r="D76" s="52"/>
      <c r="E76" s="52"/>
    </row>
    <row r="77" ht="14.25" spans="1:5">
      <c r="A77" s="52" t="s">
        <v>327</v>
      </c>
      <c r="B77" s="52"/>
      <c r="C77" s="52"/>
      <c r="D77" s="52"/>
      <c r="E77" s="52"/>
    </row>
    <row r="78" ht="14.25" spans="1:5">
      <c r="A78" s="52" t="s">
        <v>328</v>
      </c>
      <c r="B78" s="52"/>
      <c r="C78" s="52"/>
      <c r="D78" s="52"/>
      <c r="E78" s="52"/>
    </row>
    <row r="79" ht="14.25" spans="1:5">
      <c r="A79" s="52" t="s">
        <v>329</v>
      </c>
      <c r="B79" s="52"/>
      <c r="C79" s="52"/>
      <c r="D79" s="52"/>
      <c r="E79" s="52"/>
    </row>
    <row r="80" ht="14.25" spans="1:5">
      <c r="A80" s="52" t="s">
        <v>330</v>
      </c>
      <c r="B80" s="52"/>
      <c r="C80" s="52"/>
      <c r="D80" s="52"/>
      <c r="E80" s="52"/>
    </row>
    <row r="81" ht="14.25" spans="1:5">
      <c r="A81" s="52" t="s">
        <v>331</v>
      </c>
      <c r="B81" s="52"/>
      <c r="C81" s="52"/>
      <c r="D81" s="52"/>
      <c r="E81" s="52"/>
    </row>
    <row r="82" ht="14.25" spans="1:5">
      <c r="A82" s="52" t="s">
        <v>332</v>
      </c>
      <c r="B82" s="52"/>
      <c r="C82" s="52"/>
      <c r="D82" s="52"/>
      <c r="E82" s="52"/>
    </row>
    <row r="83" ht="14.25" spans="1:5">
      <c r="A83" s="52" t="s">
        <v>333</v>
      </c>
      <c r="B83" s="52"/>
      <c r="C83" s="52"/>
      <c r="D83" s="52"/>
      <c r="E83" s="52"/>
    </row>
    <row r="84" ht="14.25" spans="1:5">
      <c r="A84" s="52" t="s">
        <v>334</v>
      </c>
      <c r="B84" s="52"/>
      <c r="C84" s="52"/>
      <c r="D84" s="52"/>
      <c r="E84" s="52"/>
    </row>
  </sheetData>
  <mergeCells count="25">
    <mergeCell ref="A2:K2"/>
    <mergeCell ref="M2:T2"/>
    <mergeCell ref="B3:C3"/>
    <mergeCell ref="D3:E3"/>
    <mergeCell ref="F3:G3"/>
    <mergeCell ref="H3:I3"/>
    <mergeCell ref="J3:K3"/>
    <mergeCell ref="A65:E65"/>
    <mergeCell ref="A66:E66"/>
    <mergeCell ref="A67:E67"/>
    <mergeCell ref="A68:E68"/>
    <mergeCell ref="A69:E69"/>
    <mergeCell ref="A70:E70"/>
    <mergeCell ref="A71:E71"/>
    <mergeCell ref="A73:E73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</mergeCells>
  <conditionalFormatting sqref="M4">
    <cfRule type="duplicateValues" dxfId="0" priority="9"/>
  </conditionalFormatting>
  <conditionalFormatting sqref="M5">
    <cfRule type="duplicateValues" dxfId="0" priority="8"/>
  </conditionalFormatting>
  <conditionalFormatting sqref="S19">
    <cfRule type="duplicateValues" dxfId="0" priority="1"/>
  </conditionalFormatting>
  <conditionalFormatting sqref="M6:M37">
    <cfRule type="duplicateValues" dxfId="0" priority="10"/>
  </conditionalFormatting>
  <conditionalFormatting sqref="M38:M46">
    <cfRule type="duplicateValues" dxfId="0" priority="7"/>
  </conditionalFormatting>
  <conditionalFormatting sqref="O4:O33">
    <cfRule type="duplicateValues" dxfId="0" priority="6"/>
  </conditionalFormatting>
  <conditionalFormatting sqref="O34:O40">
    <cfRule type="duplicateValues" dxfId="0" priority="5"/>
  </conditionalFormatting>
  <conditionalFormatting sqref="Q4:Q18">
    <cfRule type="duplicateValues" dxfId="0" priority="4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90"/>
  <sheetViews>
    <sheetView zoomScale="80" zoomScaleNormal="80" workbookViewId="0">
      <selection activeCell="R54" sqref="R54"/>
    </sheetView>
  </sheetViews>
  <sheetFormatPr defaultColWidth="10.2857142857143" defaultRowHeight="12.75"/>
  <cols>
    <col min="1" max="1" width="10.7142857142857" customWidth="1"/>
    <col min="2" max="10" width="12.7142857142857" customWidth="1"/>
    <col min="11" max="11" width="16.1428571428571" customWidth="1"/>
    <col min="13" max="13" width="13.4285714285714" customWidth="1"/>
    <col min="14" max="14" width="8.85714285714286" customWidth="1"/>
    <col min="15" max="15" width="14.1428571428571" customWidth="1"/>
    <col min="17" max="17" width="13.7142857142857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20.25" spans="1:20">
      <c r="A2" s="3" t="s">
        <v>335</v>
      </c>
      <c r="B2" s="4"/>
      <c r="C2" s="4"/>
      <c r="D2" s="4"/>
      <c r="E2" s="4"/>
      <c r="F2" s="4"/>
      <c r="G2" s="4"/>
      <c r="H2" s="4"/>
      <c r="I2" s="4"/>
      <c r="J2" s="4"/>
      <c r="K2" s="4"/>
      <c r="M2" s="24" t="s">
        <v>336</v>
      </c>
      <c r="N2" s="24"/>
      <c r="O2" s="24"/>
      <c r="P2" s="24"/>
      <c r="Q2" s="24"/>
      <c r="R2" s="24"/>
      <c r="S2" s="24"/>
      <c r="T2" s="24"/>
    </row>
    <row r="3" ht="15.75" spans="1:20">
      <c r="A3" s="5"/>
      <c r="B3" s="6" t="s">
        <v>2</v>
      </c>
      <c r="C3" s="7"/>
      <c r="D3" s="8" t="s">
        <v>3</v>
      </c>
      <c r="E3" s="7"/>
      <c r="F3" s="8" t="s">
        <v>4</v>
      </c>
      <c r="G3" s="7"/>
      <c r="H3" s="8" t="s">
        <v>5</v>
      </c>
      <c r="I3" s="7"/>
      <c r="J3" s="8" t="s">
        <v>6</v>
      </c>
      <c r="K3" s="7"/>
      <c r="M3" s="25" t="s">
        <v>7</v>
      </c>
      <c r="N3" s="25" t="s">
        <v>8</v>
      </c>
      <c r="O3" s="26" t="s">
        <v>7</v>
      </c>
      <c r="P3" s="26" t="s">
        <v>8</v>
      </c>
      <c r="Q3" s="36" t="s">
        <v>7</v>
      </c>
      <c r="R3" s="36" t="s">
        <v>8</v>
      </c>
      <c r="S3" s="25" t="s">
        <v>7</v>
      </c>
      <c r="T3" s="25" t="s">
        <v>8</v>
      </c>
    </row>
    <row r="4" ht="14.25" spans="1:20">
      <c r="A4" s="9" t="s">
        <v>9</v>
      </c>
      <c r="B4" s="10" t="s">
        <v>10</v>
      </c>
      <c r="C4" s="10" t="s">
        <v>11</v>
      </c>
      <c r="D4" s="10" t="s">
        <v>10</v>
      </c>
      <c r="E4" s="10" t="s">
        <v>11</v>
      </c>
      <c r="F4" s="10" t="s">
        <v>10</v>
      </c>
      <c r="G4" s="10" t="s">
        <v>11</v>
      </c>
      <c r="H4" s="10" t="s">
        <v>10</v>
      </c>
      <c r="I4" s="10" t="s">
        <v>11</v>
      </c>
      <c r="J4" s="10" t="s">
        <v>10</v>
      </c>
      <c r="K4" s="55" t="s">
        <v>337</v>
      </c>
      <c r="M4" s="27" t="s">
        <v>12</v>
      </c>
      <c r="N4" s="28">
        <f t="shared" ref="N4:N45" si="0">COUNTIF($B$6:$K$62,M4)</f>
        <v>3</v>
      </c>
      <c r="O4" s="29" t="s">
        <v>13</v>
      </c>
      <c r="P4" s="30">
        <f t="shared" ref="P4:P40" si="1">COUNTIF($B$6:$K$62,O4)</f>
        <v>5</v>
      </c>
      <c r="Q4" s="37" t="s">
        <v>14</v>
      </c>
      <c r="R4" s="38">
        <v>2.5</v>
      </c>
      <c r="S4" s="27" t="s">
        <v>15</v>
      </c>
      <c r="T4" s="27">
        <f t="shared" ref="T4:T41" si="2">COUNTIF($B$6:$K$62,S4)</f>
        <v>3</v>
      </c>
    </row>
    <row r="5" ht="14.25" spans="1:20">
      <c r="A5" s="11" t="s">
        <v>16</v>
      </c>
      <c r="B5" s="12" t="s">
        <v>17</v>
      </c>
      <c r="C5" s="12" t="s">
        <v>17</v>
      </c>
      <c r="D5" s="12" t="s">
        <v>17</v>
      </c>
      <c r="E5" s="12" t="s">
        <v>17</v>
      </c>
      <c r="F5" s="12" t="s">
        <v>17</v>
      </c>
      <c r="G5" s="12" t="s">
        <v>17</v>
      </c>
      <c r="H5" s="12" t="s">
        <v>17</v>
      </c>
      <c r="I5" s="12" t="s">
        <v>17</v>
      </c>
      <c r="J5" s="12" t="s">
        <v>17</v>
      </c>
      <c r="K5" s="56" t="s">
        <v>338</v>
      </c>
      <c r="M5" s="27" t="s">
        <v>18</v>
      </c>
      <c r="N5" s="28">
        <f t="shared" si="0"/>
        <v>0</v>
      </c>
      <c r="O5" s="29" t="s">
        <v>19</v>
      </c>
      <c r="P5" s="30">
        <f t="shared" si="1"/>
        <v>0</v>
      </c>
      <c r="Q5" s="37" t="s">
        <v>20</v>
      </c>
      <c r="R5" s="38">
        <f t="shared" ref="R4:R41" si="3">COUNTIF($B$6:$K$62,Q5)</f>
        <v>3</v>
      </c>
      <c r="S5" s="27" t="s">
        <v>21</v>
      </c>
      <c r="T5" s="27">
        <v>4.5</v>
      </c>
    </row>
    <row r="6" ht="14.25" spans="1:20">
      <c r="A6" s="13" t="s">
        <v>22</v>
      </c>
      <c r="B6" s="14" t="s">
        <v>23</v>
      </c>
      <c r="C6" s="44" t="s">
        <v>23</v>
      </c>
      <c r="D6" s="14" t="s">
        <v>24</v>
      </c>
      <c r="E6" s="44" t="s">
        <v>25</v>
      </c>
      <c r="F6" s="14" t="s">
        <v>23</v>
      </c>
      <c r="G6" s="44" t="s">
        <v>26</v>
      </c>
      <c r="H6" s="14" t="s">
        <v>26</v>
      </c>
      <c r="I6" s="44" t="s">
        <v>26</v>
      </c>
      <c r="J6" s="14" t="s">
        <v>25</v>
      </c>
      <c r="K6" s="44" t="s">
        <v>25</v>
      </c>
      <c r="M6" s="27" t="s">
        <v>27</v>
      </c>
      <c r="N6" s="28">
        <f t="shared" si="0"/>
        <v>3</v>
      </c>
      <c r="O6" s="29" t="s">
        <v>28</v>
      </c>
      <c r="P6" s="30">
        <f t="shared" si="1"/>
        <v>3</v>
      </c>
      <c r="Q6" s="37" t="s">
        <v>29</v>
      </c>
      <c r="R6" s="38">
        <f t="shared" si="3"/>
        <v>3</v>
      </c>
      <c r="S6" s="27" t="s">
        <v>30</v>
      </c>
      <c r="T6" s="27">
        <v>3.5</v>
      </c>
    </row>
    <row r="7" ht="14.25" spans="1:20">
      <c r="A7" s="13" t="s">
        <v>31</v>
      </c>
      <c r="B7" s="14" t="s">
        <v>32</v>
      </c>
      <c r="C7" s="44" t="s">
        <v>32</v>
      </c>
      <c r="D7" s="14" t="s">
        <v>27</v>
      </c>
      <c r="E7" s="44" t="s">
        <v>27</v>
      </c>
      <c r="F7" s="14" t="s">
        <v>33</v>
      </c>
      <c r="G7" s="44" t="s">
        <v>33</v>
      </c>
      <c r="H7" s="14" t="s">
        <v>27</v>
      </c>
      <c r="I7" s="44" t="s">
        <v>34</v>
      </c>
      <c r="J7" s="14" t="s">
        <v>34</v>
      </c>
      <c r="K7" s="44" t="s">
        <v>34</v>
      </c>
      <c r="M7" s="27" t="s">
        <v>35</v>
      </c>
      <c r="N7" s="28">
        <v>3.5</v>
      </c>
      <c r="O7" s="29" t="s">
        <v>36</v>
      </c>
      <c r="P7" s="30">
        <f t="shared" si="1"/>
        <v>1</v>
      </c>
      <c r="Q7" s="37" t="s">
        <v>37</v>
      </c>
      <c r="R7" s="38">
        <v>2.5</v>
      </c>
      <c r="S7" s="27" t="s">
        <v>38</v>
      </c>
      <c r="T7" s="27">
        <f t="shared" si="2"/>
        <v>0</v>
      </c>
    </row>
    <row r="8" ht="14.25" spans="1:20">
      <c r="A8" s="13" t="s">
        <v>39</v>
      </c>
      <c r="B8" s="14" t="s">
        <v>40</v>
      </c>
      <c r="C8" s="44" t="s">
        <v>41</v>
      </c>
      <c r="D8" s="17" t="s">
        <v>32</v>
      </c>
      <c r="E8" s="44" t="s">
        <v>32</v>
      </c>
      <c r="F8" s="48" t="s">
        <v>182</v>
      </c>
      <c r="G8" s="44" t="s">
        <v>23</v>
      </c>
      <c r="H8" s="14" t="s">
        <v>23</v>
      </c>
      <c r="I8" s="44" t="s">
        <v>23</v>
      </c>
      <c r="J8" s="14" t="s">
        <v>41</v>
      </c>
      <c r="K8" s="44" t="s">
        <v>41</v>
      </c>
      <c r="M8" s="27" t="s">
        <v>26</v>
      </c>
      <c r="N8" s="28">
        <f t="shared" si="0"/>
        <v>3</v>
      </c>
      <c r="O8" s="29" t="s">
        <v>43</v>
      </c>
      <c r="P8" s="30">
        <v>5.5</v>
      </c>
      <c r="Q8" s="37" t="s">
        <v>44</v>
      </c>
      <c r="R8" s="38">
        <v>1.5</v>
      </c>
      <c r="S8" s="27" t="s">
        <v>45</v>
      </c>
      <c r="T8" s="27">
        <f t="shared" si="2"/>
        <v>4</v>
      </c>
    </row>
    <row r="9" ht="14.25" spans="1:20">
      <c r="A9" s="13" t="s">
        <v>46</v>
      </c>
      <c r="B9" s="14" t="s">
        <v>47</v>
      </c>
      <c r="C9" s="46" t="s">
        <v>48</v>
      </c>
      <c r="D9" s="14" t="s">
        <v>12</v>
      </c>
      <c r="E9" s="44" t="s">
        <v>49</v>
      </c>
      <c r="F9" s="14" t="s">
        <v>47</v>
      </c>
      <c r="G9" s="44" t="s">
        <v>47</v>
      </c>
      <c r="H9" s="14" t="s">
        <v>12</v>
      </c>
      <c r="I9" s="44" t="s">
        <v>12</v>
      </c>
      <c r="J9" s="14" t="s">
        <v>49</v>
      </c>
      <c r="K9" s="44" t="s">
        <v>50</v>
      </c>
      <c r="M9" s="31" t="s">
        <v>41</v>
      </c>
      <c r="N9" s="28">
        <v>2.5</v>
      </c>
      <c r="O9" s="32" t="s">
        <v>51</v>
      </c>
      <c r="P9" s="30">
        <f t="shared" si="1"/>
        <v>3</v>
      </c>
      <c r="Q9" s="39" t="s">
        <v>52</v>
      </c>
      <c r="R9" s="38">
        <f t="shared" si="3"/>
        <v>3</v>
      </c>
      <c r="S9" s="27" t="s">
        <v>53</v>
      </c>
      <c r="T9" s="27">
        <v>3.5</v>
      </c>
    </row>
    <row r="10" ht="14.25" spans="1:20">
      <c r="A10" s="13" t="s">
        <v>54</v>
      </c>
      <c r="B10" s="14" t="s">
        <v>55</v>
      </c>
      <c r="C10" s="44" t="s">
        <v>56</v>
      </c>
      <c r="D10" s="14" t="s">
        <v>57</v>
      </c>
      <c r="E10" s="44" t="s">
        <v>58</v>
      </c>
      <c r="F10" s="14" t="s">
        <v>59</v>
      </c>
      <c r="G10" s="44" t="s">
        <v>55</v>
      </c>
      <c r="H10" s="14" t="s">
        <v>59</v>
      </c>
      <c r="I10" s="44" t="s">
        <v>59</v>
      </c>
      <c r="J10" s="14" t="s">
        <v>57</v>
      </c>
      <c r="K10" s="44" t="s">
        <v>57</v>
      </c>
      <c r="M10" s="31" t="s">
        <v>57</v>
      </c>
      <c r="N10" s="28">
        <v>2.5</v>
      </c>
      <c r="O10" s="32" t="s">
        <v>60</v>
      </c>
      <c r="P10" s="30">
        <f t="shared" si="1"/>
        <v>3</v>
      </c>
      <c r="Q10" s="39" t="s">
        <v>61</v>
      </c>
      <c r="R10" s="38">
        <f t="shared" si="3"/>
        <v>3</v>
      </c>
      <c r="S10" s="27" t="s">
        <v>62</v>
      </c>
      <c r="T10" s="27">
        <v>2.5</v>
      </c>
    </row>
    <row r="11" ht="14.25" spans="1:20">
      <c r="A11" s="13" t="s">
        <v>63</v>
      </c>
      <c r="B11" s="14" t="s">
        <v>59</v>
      </c>
      <c r="C11" s="44" t="s">
        <v>64</v>
      </c>
      <c r="D11" s="14" t="s">
        <v>49</v>
      </c>
      <c r="E11" s="44" t="s">
        <v>59</v>
      </c>
      <c r="F11" s="14" t="s">
        <v>65</v>
      </c>
      <c r="G11" s="44" t="s">
        <v>59</v>
      </c>
      <c r="H11" s="14" t="s">
        <v>65</v>
      </c>
      <c r="I11" s="44" t="s">
        <v>65</v>
      </c>
      <c r="J11" s="14" t="s">
        <v>66</v>
      </c>
      <c r="K11" s="44" t="s">
        <v>49</v>
      </c>
      <c r="M11" s="31" t="s">
        <v>65</v>
      </c>
      <c r="N11" s="28">
        <f t="shared" si="0"/>
        <v>3</v>
      </c>
      <c r="O11" s="32" t="s">
        <v>67</v>
      </c>
      <c r="P11" s="30">
        <f t="shared" si="1"/>
        <v>3</v>
      </c>
      <c r="Q11" s="39" t="s">
        <v>68</v>
      </c>
      <c r="R11" s="38">
        <f t="shared" si="3"/>
        <v>3</v>
      </c>
      <c r="S11" s="27" t="s">
        <v>69</v>
      </c>
      <c r="T11" s="27">
        <v>2.5</v>
      </c>
    </row>
    <row r="12" ht="14.25" spans="1:20">
      <c r="A12" s="13" t="s">
        <v>70</v>
      </c>
      <c r="B12" s="14" t="s">
        <v>71</v>
      </c>
      <c r="C12" s="44" t="s">
        <v>71</v>
      </c>
      <c r="D12" s="14" t="s">
        <v>72</v>
      </c>
      <c r="E12" s="44" t="s">
        <v>73</v>
      </c>
      <c r="F12" s="14" t="s">
        <v>72</v>
      </c>
      <c r="G12" s="44" t="s">
        <v>72</v>
      </c>
      <c r="H12" s="14" t="s">
        <v>32</v>
      </c>
      <c r="I12" s="44" t="s">
        <v>32</v>
      </c>
      <c r="J12" s="14" t="s">
        <v>71</v>
      </c>
      <c r="K12" s="44" t="s">
        <v>48</v>
      </c>
      <c r="M12" s="31" t="s">
        <v>72</v>
      </c>
      <c r="N12" s="28">
        <f t="shared" si="0"/>
        <v>3</v>
      </c>
      <c r="O12" s="32" t="s">
        <v>74</v>
      </c>
      <c r="P12" s="30">
        <f t="shared" si="1"/>
        <v>3</v>
      </c>
      <c r="Q12" s="39" t="s">
        <v>75</v>
      </c>
      <c r="R12" s="38">
        <f t="shared" si="3"/>
        <v>3</v>
      </c>
      <c r="S12" s="27" t="s">
        <v>76</v>
      </c>
      <c r="T12" s="27">
        <f t="shared" si="2"/>
        <v>0</v>
      </c>
    </row>
    <row r="13" ht="14.25" spans="1:20">
      <c r="A13" s="13" t="s">
        <v>77</v>
      </c>
      <c r="B13" s="14" t="s">
        <v>78</v>
      </c>
      <c r="C13" s="44" t="s">
        <v>47</v>
      </c>
      <c r="D13" s="14" t="s">
        <v>79</v>
      </c>
      <c r="E13" s="44" t="s">
        <v>47</v>
      </c>
      <c r="F13" s="14" t="s">
        <v>80</v>
      </c>
      <c r="G13" s="44" t="s">
        <v>79</v>
      </c>
      <c r="H13" s="14" t="s">
        <v>55</v>
      </c>
      <c r="I13" s="44" t="s">
        <v>55</v>
      </c>
      <c r="J13" s="14" t="s">
        <v>47</v>
      </c>
      <c r="K13" s="44" t="s">
        <v>79</v>
      </c>
      <c r="M13" s="31" t="s">
        <v>79</v>
      </c>
      <c r="N13" s="28">
        <v>2.5</v>
      </c>
      <c r="O13" s="32" t="s">
        <v>81</v>
      </c>
      <c r="P13" s="30">
        <f t="shared" si="1"/>
        <v>4</v>
      </c>
      <c r="Q13" s="40" t="s">
        <v>82</v>
      </c>
      <c r="R13" s="38">
        <v>2.5</v>
      </c>
      <c r="S13" s="27" t="s">
        <v>83</v>
      </c>
      <c r="T13" s="27">
        <v>2.5</v>
      </c>
    </row>
    <row r="14" ht="14.25" spans="1:20">
      <c r="A14" s="13" t="s">
        <v>84</v>
      </c>
      <c r="B14" s="14" t="s">
        <v>85</v>
      </c>
      <c r="C14" s="44" t="s">
        <v>86</v>
      </c>
      <c r="D14" s="14" t="s">
        <v>87</v>
      </c>
      <c r="E14" s="44" t="s">
        <v>87</v>
      </c>
      <c r="F14" s="14" t="s">
        <v>86</v>
      </c>
      <c r="G14" s="44" t="s">
        <v>86</v>
      </c>
      <c r="H14" s="14" t="s">
        <v>85</v>
      </c>
      <c r="I14" s="44" t="s">
        <v>85</v>
      </c>
      <c r="J14" s="48" t="s">
        <v>86</v>
      </c>
      <c r="K14" s="15" t="s">
        <v>89</v>
      </c>
      <c r="M14" s="31" t="s">
        <v>86</v>
      </c>
      <c r="N14" s="28">
        <f t="shared" si="0"/>
        <v>4</v>
      </c>
      <c r="O14" s="32" t="s">
        <v>90</v>
      </c>
      <c r="P14" s="30">
        <v>2.5</v>
      </c>
      <c r="Q14" s="40" t="s">
        <v>91</v>
      </c>
      <c r="R14" s="38">
        <f t="shared" si="3"/>
        <v>3</v>
      </c>
      <c r="S14" s="27" t="s">
        <v>92</v>
      </c>
      <c r="T14" s="27">
        <f t="shared" si="2"/>
        <v>3</v>
      </c>
    </row>
    <row r="15" ht="14.25" spans="1:20">
      <c r="A15" s="13" t="s">
        <v>93</v>
      </c>
      <c r="B15" s="14" t="s">
        <v>25</v>
      </c>
      <c r="C15" s="44" t="s">
        <v>25</v>
      </c>
      <c r="D15" s="17" t="s">
        <v>94</v>
      </c>
      <c r="E15" s="44" t="s">
        <v>94</v>
      </c>
      <c r="F15" s="14" t="s">
        <v>35</v>
      </c>
      <c r="G15" s="44" t="s">
        <v>35</v>
      </c>
      <c r="H15" s="14" t="s">
        <v>94</v>
      </c>
      <c r="I15" s="44" t="s">
        <v>58</v>
      </c>
      <c r="J15" s="14" t="s">
        <v>35</v>
      </c>
      <c r="K15" s="44" t="s">
        <v>35</v>
      </c>
      <c r="M15" s="31" t="s">
        <v>94</v>
      </c>
      <c r="N15" s="28">
        <f t="shared" si="0"/>
        <v>3</v>
      </c>
      <c r="O15" s="32" t="s">
        <v>95</v>
      </c>
      <c r="P15" s="30">
        <f t="shared" si="1"/>
        <v>3</v>
      </c>
      <c r="Q15" s="40" t="s">
        <v>96</v>
      </c>
      <c r="R15" s="38">
        <f t="shared" si="3"/>
        <v>3</v>
      </c>
      <c r="S15" s="27" t="s">
        <v>97</v>
      </c>
      <c r="T15" s="27">
        <f t="shared" si="2"/>
        <v>3</v>
      </c>
    </row>
    <row r="16" ht="14.25" spans="1:20">
      <c r="A16" s="13" t="s">
        <v>98</v>
      </c>
      <c r="B16" s="14" t="s">
        <v>99</v>
      </c>
      <c r="C16" s="44" t="s">
        <v>55</v>
      </c>
      <c r="D16" s="14" t="s">
        <v>36</v>
      </c>
      <c r="E16" s="44" t="s">
        <v>88</v>
      </c>
      <c r="F16" s="14" t="s">
        <v>100</v>
      </c>
      <c r="G16" s="44" t="s">
        <v>100</v>
      </c>
      <c r="H16" s="14" t="s">
        <v>99</v>
      </c>
      <c r="I16" s="44" t="s">
        <v>99</v>
      </c>
      <c r="J16" s="14" t="s">
        <v>100</v>
      </c>
      <c r="K16" s="18" t="s">
        <v>88</v>
      </c>
      <c r="M16" s="31" t="s">
        <v>100</v>
      </c>
      <c r="N16" s="28">
        <f t="shared" si="0"/>
        <v>3</v>
      </c>
      <c r="O16" s="32" t="s">
        <v>101</v>
      </c>
      <c r="P16" s="30">
        <f t="shared" si="1"/>
        <v>3</v>
      </c>
      <c r="Q16" s="40" t="s">
        <v>102</v>
      </c>
      <c r="R16" s="38">
        <f t="shared" si="3"/>
        <v>3</v>
      </c>
      <c r="S16" s="31" t="s">
        <v>103</v>
      </c>
      <c r="T16" s="28">
        <f t="shared" si="2"/>
        <v>2</v>
      </c>
    </row>
    <row r="17" ht="14.25" spans="1:20">
      <c r="A17" s="13" t="s">
        <v>104</v>
      </c>
      <c r="B17" s="14" t="s">
        <v>87</v>
      </c>
      <c r="C17" s="44" t="s">
        <v>87</v>
      </c>
      <c r="D17" s="14" t="s">
        <v>105</v>
      </c>
      <c r="E17" s="44" t="s">
        <v>105</v>
      </c>
      <c r="F17" s="14" t="s">
        <v>99</v>
      </c>
      <c r="G17" s="44" t="s">
        <v>99</v>
      </c>
      <c r="H17" s="14" t="s">
        <v>88</v>
      </c>
      <c r="I17" s="44" t="s">
        <v>88</v>
      </c>
      <c r="J17" s="14" t="s">
        <v>99</v>
      </c>
      <c r="K17" s="44" t="s">
        <v>105</v>
      </c>
      <c r="M17" s="31" t="s">
        <v>105</v>
      </c>
      <c r="N17" s="28">
        <v>2.5</v>
      </c>
      <c r="O17" s="32" t="s">
        <v>106</v>
      </c>
      <c r="P17" s="30">
        <v>3.5</v>
      </c>
      <c r="Q17" s="40" t="s">
        <v>107</v>
      </c>
      <c r="R17" s="38">
        <f t="shared" si="3"/>
        <v>2</v>
      </c>
      <c r="S17" s="31" t="s">
        <v>108</v>
      </c>
      <c r="T17" s="28">
        <f t="shared" si="2"/>
        <v>3</v>
      </c>
    </row>
    <row r="18" ht="14.25" spans="1:20">
      <c r="A18" s="13" t="s">
        <v>109</v>
      </c>
      <c r="B18" s="48" t="s">
        <v>182</v>
      </c>
      <c r="C18" s="44" t="s">
        <v>110</v>
      </c>
      <c r="D18" s="14" t="s">
        <v>88</v>
      </c>
      <c r="E18" s="44" t="s">
        <v>85</v>
      </c>
      <c r="F18" s="14" t="s">
        <v>85</v>
      </c>
      <c r="G18" s="44" t="s">
        <v>110</v>
      </c>
      <c r="H18" s="14" t="s">
        <v>87</v>
      </c>
      <c r="I18" s="44" t="s">
        <v>87</v>
      </c>
      <c r="J18" s="14" t="s">
        <v>110</v>
      </c>
      <c r="K18" s="44" t="s">
        <v>85</v>
      </c>
      <c r="M18" s="31" t="s">
        <v>110</v>
      </c>
      <c r="N18" s="28">
        <f t="shared" si="0"/>
        <v>3</v>
      </c>
      <c r="O18" s="32" t="s">
        <v>111</v>
      </c>
      <c r="P18" s="30">
        <v>2.5</v>
      </c>
      <c r="Q18" s="40" t="s">
        <v>112</v>
      </c>
      <c r="R18" s="38">
        <f t="shared" si="3"/>
        <v>3</v>
      </c>
      <c r="S18" s="31" t="s">
        <v>113</v>
      </c>
      <c r="T18" s="28">
        <v>3.5</v>
      </c>
    </row>
    <row r="19" ht="14.25" spans="1:20">
      <c r="A19" s="13" t="s">
        <v>114</v>
      </c>
      <c r="B19" s="14" t="s">
        <v>49</v>
      </c>
      <c r="C19" s="44" t="s">
        <v>49</v>
      </c>
      <c r="D19" s="14" t="s">
        <v>115</v>
      </c>
      <c r="E19" s="46" t="s">
        <v>71</v>
      </c>
      <c r="F19" s="14" t="s">
        <v>71</v>
      </c>
      <c r="G19" s="44" t="s">
        <v>71</v>
      </c>
      <c r="H19" s="14" t="s">
        <v>115</v>
      </c>
      <c r="I19" s="44" t="s">
        <v>115</v>
      </c>
      <c r="J19" s="14" t="s">
        <v>116</v>
      </c>
      <c r="K19" s="44" t="s">
        <v>116</v>
      </c>
      <c r="M19" s="31" t="s">
        <v>115</v>
      </c>
      <c r="N19" s="28">
        <f t="shared" si="0"/>
        <v>3</v>
      </c>
      <c r="O19" s="29" t="s">
        <v>117</v>
      </c>
      <c r="P19" s="30">
        <v>4.5</v>
      </c>
      <c r="Q19" s="37" t="s">
        <v>118</v>
      </c>
      <c r="R19" s="38">
        <f t="shared" si="3"/>
        <v>6</v>
      </c>
      <c r="S19" s="27" t="s">
        <v>119</v>
      </c>
      <c r="T19" s="28">
        <f t="shared" si="2"/>
        <v>2</v>
      </c>
    </row>
    <row r="20" ht="14.25" spans="1:20">
      <c r="A20" s="11" t="s">
        <v>16</v>
      </c>
      <c r="B20" s="12" t="s">
        <v>120</v>
      </c>
      <c r="C20" s="12" t="s">
        <v>120</v>
      </c>
      <c r="D20" s="12" t="s">
        <v>120</v>
      </c>
      <c r="E20" s="12" t="s">
        <v>120</v>
      </c>
      <c r="F20" s="12" t="s">
        <v>120</v>
      </c>
      <c r="G20" s="12" t="s">
        <v>120</v>
      </c>
      <c r="H20" s="12" t="s">
        <v>120</v>
      </c>
      <c r="I20" s="12" t="s">
        <v>120</v>
      </c>
      <c r="J20" s="12" t="s">
        <v>120</v>
      </c>
      <c r="K20" s="12" t="s">
        <v>120</v>
      </c>
      <c r="M20" s="31" t="s">
        <v>121</v>
      </c>
      <c r="N20" s="28">
        <f t="shared" si="0"/>
        <v>2</v>
      </c>
      <c r="O20" s="29" t="s">
        <v>122</v>
      </c>
      <c r="P20" s="30">
        <f t="shared" si="1"/>
        <v>3</v>
      </c>
      <c r="Q20" s="37" t="s">
        <v>123</v>
      </c>
      <c r="R20" s="38">
        <v>3.5</v>
      </c>
      <c r="S20" s="31" t="s">
        <v>124</v>
      </c>
      <c r="T20" s="28">
        <f t="shared" si="2"/>
        <v>3</v>
      </c>
    </row>
    <row r="21" ht="14.25" spans="1:20">
      <c r="A21" s="13" t="s">
        <v>125</v>
      </c>
      <c r="B21" s="14" t="s">
        <v>126</v>
      </c>
      <c r="C21" s="44" t="s">
        <v>51</v>
      </c>
      <c r="D21" s="14" t="s">
        <v>51</v>
      </c>
      <c r="E21" s="46" t="s">
        <v>51</v>
      </c>
      <c r="F21" s="48" t="s">
        <v>88</v>
      </c>
      <c r="G21" s="44" t="s">
        <v>122</v>
      </c>
      <c r="H21" s="14" t="s">
        <v>126</v>
      </c>
      <c r="I21" s="44" t="s">
        <v>126</v>
      </c>
      <c r="J21" s="48" t="s">
        <v>88</v>
      </c>
      <c r="K21" s="44" t="s">
        <v>58</v>
      </c>
      <c r="M21" s="27" t="s">
        <v>23</v>
      </c>
      <c r="N21" s="28">
        <f t="shared" si="0"/>
        <v>6</v>
      </c>
      <c r="O21" s="29" t="s">
        <v>127</v>
      </c>
      <c r="P21" s="30">
        <v>5.5</v>
      </c>
      <c r="Q21" s="37" t="s">
        <v>128</v>
      </c>
      <c r="R21" s="38">
        <v>5.5</v>
      </c>
      <c r="S21" s="31" t="s">
        <v>129</v>
      </c>
      <c r="T21" s="28">
        <f t="shared" si="2"/>
        <v>3</v>
      </c>
    </row>
    <row r="22" ht="14.25" spans="1:20">
      <c r="A22" s="13" t="s">
        <v>130</v>
      </c>
      <c r="B22" s="14" t="s">
        <v>131</v>
      </c>
      <c r="C22" s="44" t="s">
        <v>131</v>
      </c>
      <c r="D22" s="14" t="s">
        <v>60</v>
      </c>
      <c r="E22" s="46" t="s">
        <v>43</v>
      </c>
      <c r="F22" s="14" t="s">
        <v>132</v>
      </c>
      <c r="G22" s="44" t="s">
        <v>131</v>
      </c>
      <c r="H22" s="14" t="s">
        <v>60</v>
      </c>
      <c r="I22" s="44" t="s">
        <v>60</v>
      </c>
      <c r="J22" s="14" t="s">
        <v>43</v>
      </c>
      <c r="K22" s="44" t="s">
        <v>43</v>
      </c>
      <c r="M22" s="27" t="s">
        <v>47</v>
      </c>
      <c r="N22" s="28">
        <f t="shared" si="0"/>
        <v>6</v>
      </c>
      <c r="O22" s="29" t="s">
        <v>133</v>
      </c>
      <c r="P22" s="30">
        <v>4.5</v>
      </c>
      <c r="Q22" s="37" t="s">
        <v>134</v>
      </c>
      <c r="R22" s="38">
        <v>5.5</v>
      </c>
      <c r="S22" s="31" t="s">
        <v>135</v>
      </c>
      <c r="T22" s="28">
        <v>2.5</v>
      </c>
    </row>
    <row r="23" ht="14.25" spans="1:20">
      <c r="A23" s="13" t="s">
        <v>136</v>
      </c>
      <c r="B23" s="14" t="s">
        <v>137</v>
      </c>
      <c r="C23" s="44" t="s">
        <v>67</v>
      </c>
      <c r="D23" s="14" t="s">
        <v>137</v>
      </c>
      <c r="E23" s="46" t="s">
        <v>137</v>
      </c>
      <c r="F23" s="14" t="s">
        <v>67</v>
      </c>
      <c r="G23" s="44" t="s">
        <v>67</v>
      </c>
      <c r="H23" s="14" t="s">
        <v>127</v>
      </c>
      <c r="I23" s="44" t="s">
        <v>127</v>
      </c>
      <c r="J23" s="14" t="s">
        <v>138</v>
      </c>
      <c r="K23" s="44" t="s">
        <v>127</v>
      </c>
      <c r="M23" s="27" t="s">
        <v>85</v>
      </c>
      <c r="N23" s="28">
        <v>5.5</v>
      </c>
      <c r="O23" s="29" t="s">
        <v>139</v>
      </c>
      <c r="P23" s="30">
        <v>5.5</v>
      </c>
      <c r="Q23" s="37" t="s">
        <v>140</v>
      </c>
      <c r="R23" s="38">
        <f t="shared" si="3"/>
        <v>4</v>
      </c>
      <c r="S23" s="27" t="s">
        <v>141</v>
      </c>
      <c r="T23" s="28">
        <f t="shared" si="2"/>
        <v>6</v>
      </c>
    </row>
    <row r="24" ht="14.25" spans="1:20">
      <c r="A24" s="13" t="s">
        <v>142</v>
      </c>
      <c r="B24" s="14" t="s">
        <v>43</v>
      </c>
      <c r="C24" s="44" t="s">
        <v>43</v>
      </c>
      <c r="D24" s="14" t="s">
        <v>126</v>
      </c>
      <c r="E24" s="46" t="s">
        <v>126</v>
      </c>
      <c r="F24" s="14" t="s">
        <v>74</v>
      </c>
      <c r="G24" s="44" t="s">
        <v>126</v>
      </c>
      <c r="H24" s="14" t="s">
        <v>43</v>
      </c>
      <c r="I24" s="44" t="s">
        <v>74</v>
      </c>
      <c r="J24" s="14" t="s">
        <v>74</v>
      </c>
      <c r="K24" s="44" t="s">
        <v>143</v>
      </c>
      <c r="M24" s="27" t="s">
        <v>99</v>
      </c>
      <c r="N24" s="28">
        <f t="shared" si="0"/>
        <v>6</v>
      </c>
      <c r="O24" s="29" t="s">
        <v>144</v>
      </c>
      <c r="P24" s="30">
        <v>5.5</v>
      </c>
      <c r="Q24" s="37" t="s">
        <v>145</v>
      </c>
      <c r="R24" s="38">
        <f t="shared" si="3"/>
        <v>6</v>
      </c>
      <c r="S24" s="27" t="s">
        <v>146</v>
      </c>
      <c r="T24" s="28">
        <f t="shared" si="2"/>
        <v>6</v>
      </c>
    </row>
    <row r="25" ht="14.25" spans="1:20">
      <c r="A25" s="13" t="s">
        <v>147</v>
      </c>
      <c r="B25" s="14" t="s">
        <v>133</v>
      </c>
      <c r="C25" s="44" t="s">
        <v>148</v>
      </c>
      <c r="D25" s="14" t="s">
        <v>81</v>
      </c>
      <c r="E25" s="46" t="s">
        <v>81</v>
      </c>
      <c r="F25" s="14" t="s">
        <v>81</v>
      </c>
      <c r="G25" s="46" t="s">
        <v>81</v>
      </c>
      <c r="H25" s="14" t="s">
        <v>148</v>
      </c>
      <c r="I25" s="44" t="s">
        <v>148</v>
      </c>
      <c r="J25" s="14" t="s">
        <v>143</v>
      </c>
      <c r="K25" s="44" t="s">
        <v>133</v>
      </c>
      <c r="M25" s="27" t="s">
        <v>71</v>
      </c>
      <c r="N25" s="28">
        <f t="shared" si="0"/>
        <v>6</v>
      </c>
      <c r="O25" s="29" t="s">
        <v>137</v>
      </c>
      <c r="P25" s="30">
        <f t="shared" si="1"/>
        <v>5</v>
      </c>
      <c r="Q25" s="37" t="s">
        <v>149</v>
      </c>
      <c r="R25" s="38">
        <f t="shared" si="3"/>
        <v>6</v>
      </c>
      <c r="S25" s="27" t="s">
        <v>150</v>
      </c>
      <c r="T25" s="28">
        <v>6.5</v>
      </c>
    </row>
    <row r="26" ht="14.25" spans="1:20">
      <c r="A26" s="13" t="s">
        <v>151</v>
      </c>
      <c r="B26" s="48" t="s">
        <v>88</v>
      </c>
      <c r="C26" s="44" t="s">
        <v>152</v>
      </c>
      <c r="D26" s="14" t="s">
        <v>152</v>
      </c>
      <c r="E26" s="46" t="s">
        <v>122</v>
      </c>
      <c r="F26" s="14" t="s">
        <v>90</v>
      </c>
      <c r="G26" s="44" t="s">
        <v>90</v>
      </c>
      <c r="H26" s="14" t="s">
        <v>152</v>
      </c>
      <c r="I26" s="44" t="s">
        <v>122</v>
      </c>
      <c r="J26" s="14" t="s">
        <v>64</v>
      </c>
      <c r="K26" s="44" t="s">
        <v>90</v>
      </c>
      <c r="M26" s="31" t="s">
        <v>25</v>
      </c>
      <c r="N26" s="28">
        <v>4.5</v>
      </c>
      <c r="O26" s="32" t="s">
        <v>148</v>
      </c>
      <c r="P26" s="30">
        <f t="shared" si="1"/>
        <v>5</v>
      </c>
      <c r="Q26" s="37" t="s">
        <v>153</v>
      </c>
      <c r="R26" s="38">
        <v>5.5</v>
      </c>
      <c r="S26" s="27" t="s">
        <v>154</v>
      </c>
      <c r="T26" s="28">
        <f t="shared" si="2"/>
        <v>6</v>
      </c>
    </row>
    <row r="27" ht="14.25" spans="1:20">
      <c r="A27" s="13" t="s">
        <v>155</v>
      </c>
      <c r="B27" s="14" t="s">
        <v>152</v>
      </c>
      <c r="C27" s="44" t="s">
        <v>139</v>
      </c>
      <c r="D27" s="14" t="s">
        <v>73</v>
      </c>
      <c r="E27" s="54" t="s">
        <v>138</v>
      </c>
      <c r="F27" s="14" t="s">
        <v>139</v>
      </c>
      <c r="G27" s="44" t="s">
        <v>95</v>
      </c>
      <c r="H27" s="14" t="s">
        <v>95</v>
      </c>
      <c r="I27" s="44" t="s">
        <v>152</v>
      </c>
      <c r="J27" s="14" t="s">
        <v>95</v>
      </c>
      <c r="K27" s="44" t="s">
        <v>139</v>
      </c>
      <c r="M27" s="31" t="s">
        <v>32</v>
      </c>
      <c r="N27" s="28">
        <f t="shared" si="0"/>
        <v>6</v>
      </c>
      <c r="O27" s="32" t="s">
        <v>152</v>
      </c>
      <c r="P27" s="30">
        <f t="shared" si="1"/>
        <v>5</v>
      </c>
      <c r="Q27" s="37" t="s">
        <v>156</v>
      </c>
      <c r="R27" s="38">
        <f t="shared" si="3"/>
        <v>6</v>
      </c>
      <c r="S27" s="31" t="s">
        <v>157</v>
      </c>
      <c r="T27" s="28">
        <f t="shared" si="2"/>
        <v>6</v>
      </c>
    </row>
    <row r="28" ht="14.25" spans="1:20">
      <c r="A28" s="13" t="s">
        <v>158</v>
      </c>
      <c r="B28" s="14" t="s">
        <v>127</v>
      </c>
      <c r="C28" s="44" t="s">
        <v>127</v>
      </c>
      <c r="D28" s="14" t="s">
        <v>131</v>
      </c>
      <c r="E28" s="46" t="s">
        <v>101</v>
      </c>
      <c r="F28" s="14" t="s">
        <v>127</v>
      </c>
      <c r="G28" s="44" t="s">
        <v>101</v>
      </c>
      <c r="H28" s="14" t="s">
        <v>131</v>
      </c>
      <c r="I28" s="44" t="s">
        <v>131</v>
      </c>
      <c r="J28" s="14" t="s">
        <v>101</v>
      </c>
      <c r="K28" s="44" t="s">
        <v>138</v>
      </c>
      <c r="M28" s="31" t="s">
        <v>49</v>
      </c>
      <c r="N28" s="28">
        <v>5.5</v>
      </c>
      <c r="O28" s="29" t="s">
        <v>159</v>
      </c>
      <c r="P28" s="30">
        <f t="shared" si="1"/>
        <v>6</v>
      </c>
      <c r="Q28" s="50" t="s">
        <v>160</v>
      </c>
      <c r="R28" s="51">
        <f t="shared" si="3"/>
        <v>3</v>
      </c>
      <c r="S28" s="31" t="s">
        <v>161</v>
      </c>
      <c r="T28" s="28">
        <f t="shared" si="2"/>
        <v>6</v>
      </c>
    </row>
    <row r="29" ht="14.25" spans="1:20">
      <c r="A29" s="13" t="s">
        <v>162</v>
      </c>
      <c r="B29" s="14" t="s">
        <v>139</v>
      </c>
      <c r="C29" s="46" t="s">
        <v>106</v>
      </c>
      <c r="D29" s="14" t="s">
        <v>159</v>
      </c>
      <c r="E29" s="46" t="s">
        <v>139</v>
      </c>
      <c r="F29" s="14" t="s">
        <v>106</v>
      </c>
      <c r="G29" s="44" t="s">
        <v>106</v>
      </c>
      <c r="H29" s="14" t="s">
        <v>139</v>
      </c>
      <c r="I29" s="44" t="s">
        <v>159</v>
      </c>
      <c r="J29" s="14" t="s">
        <v>159</v>
      </c>
      <c r="K29" s="44" t="s">
        <v>106</v>
      </c>
      <c r="M29" s="31" t="s">
        <v>55</v>
      </c>
      <c r="N29" s="28">
        <f t="shared" si="0"/>
        <v>5</v>
      </c>
      <c r="O29" s="29" t="s">
        <v>164</v>
      </c>
      <c r="P29" s="30">
        <v>5.5</v>
      </c>
      <c r="Q29" s="37" t="s">
        <v>165</v>
      </c>
      <c r="R29" s="38">
        <v>5.5</v>
      </c>
      <c r="S29" s="31" t="s">
        <v>166</v>
      </c>
      <c r="T29" s="28">
        <f t="shared" si="2"/>
        <v>6</v>
      </c>
    </row>
    <row r="30" ht="14.25" spans="1:20">
      <c r="A30" s="13" t="s">
        <v>167</v>
      </c>
      <c r="B30" s="14" t="s">
        <v>159</v>
      </c>
      <c r="C30" s="44" t="s">
        <v>88</v>
      </c>
      <c r="D30" s="14" t="s">
        <v>58</v>
      </c>
      <c r="E30" s="46" t="s">
        <v>159</v>
      </c>
      <c r="F30" s="14" t="s">
        <v>144</v>
      </c>
      <c r="G30" s="44" t="s">
        <v>159</v>
      </c>
      <c r="H30" s="14" t="s">
        <v>121</v>
      </c>
      <c r="I30" s="44" t="s">
        <v>121</v>
      </c>
      <c r="J30" s="14" t="s">
        <v>144</v>
      </c>
      <c r="K30" s="44" t="s">
        <v>144</v>
      </c>
      <c r="M30" s="27" t="s">
        <v>87</v>
      </c>
      <c r="N30" s="28">
        <f t="shared" si="0"/>
        <v>6</v>
      </c>
      <c r="O30" s="29" t="s">
        <v>143</v>
      </c>
      <c r="P30" s="30">
        <v>1.5</v>
      </c>
      <c r="Q30" s="37" t="s">
        <v>168</v>
      </c>
      <c r="R30" s="38">
        <f t="shared" si="3"/>
        <v>6</v>
      </c>
      <c r="S30" s="31" t="s">
        <v>169</v>
      </c>
      <c r="T30" s="28">
        <f t="shared" si="2"/>
        <v>6</v>
      </c>
    </row>
    <row r="31" ht="14.25" spans="1:20">
      <c r="A31" s="13" t="s">
        <v>170</v>
      </c>
      <c r="B31" s="14" t="s">
        <v>164</v>
      </c>
      <c r="C31" s="44" t="s">
        <v>164</v>
      </c>
      <c r="D31" s="14" t="s">
        <v>80</v>
      </c>
      <c r="E31" s="46" t="s">
        <v>164</v>
      </c>
      <c r="F31" s="14" t="s">
        <v>133</v>
      </c>
      <c r="G31" s="44" t="s">
        <v>133</v>
      </c>
      <c r="H31" s="14" t="s">
        <v>133</v>
      </c>
      <c r="I31" s="44" t="s">
        <v>111</v>
      </c>
      <c r="J31" s="14" t="s">
        <v>111</v>
      </c>
      <c r="K31" s="44" t="s">
        <v>111</v>
      </c>
      <c r="M31" s="27" t="s">
        <v>116</v>
      </c>
      <c r="N31" s="28">
        <v>2.5</v>
      </c>
      <c r="O31" s="29" t="s">
        <v>163</v>
      </c>
      <c r="P31" s="30">
        <f t="shared" si="1"/>
        <v>0</v>
      </c>
      <c r="Q31" s="37" t="s">
        <v>171</v>
      </c>
      <c r="R31" s="38">
        <f t="shared" si="3"/>
        <v>6</v>
      </c>
      <c r="S31" s="31" t="s">
        <v>172</v>
      </c>
      <c r="T31" s="28">
        <f t="shared" si="2"/>
        <v>6</v>
      </c>
    </row>
    <row r="32" ht="14.25" spans="1:20">
      <c r="A32" s="13" t="s">
        <v>173</v>
      </c>
      <c r="B32" s="14" t="s">
        <v>174</v>
      </c>
      <c r="C32" s="44" t="s">
        <v>174</v>
      </c>
      <c r="D32" s="14" t="s">
        <v>174</v>
      </c>
      <c r="E32" s="46" t="s">
        <v>13</v>
      </c>
      <c r="F32" s="14" t="s">
        <v>13</v>
      </c>
      <c r="G32" s="44" t="s">
        <v>13</v>
      </c>
      <c r="H32" s="14" t="s">
        <v>137</v>
      </c>
      <c r="I32" s="44" t="s">
        <v>137</v>
      </c>
      <c r="J32" s="14" t="s">
        <v>174</v>
      </c>
      <c r="K32" s="44" t="s">
        <v>174</v>
      </c>
      <c r="M32" s="27" t="s">
        <v>40</v>
      </c>
      <c r="N32" s="28">
        <f t="shared" si="0"/>
        <v>1</v>
      </c>
      <c r="O32" s="29" t="s">
        <v>66</v>
      </c>
      <c r="P32" s="30">
        <v>1.5</v>
      </c>
      <c r="Q32" s="50" t="s">
        <v>175</v>
      </c>
      <c r="R32" s="51">
        <f t="shared" si="3"/>
        <v>3</v>
      </c>
      <c r="S32" s="31" t="s">
        <v>176</v>
      </c>
      <c r="T32" s="28">
        <v>5.5</v>
      </c>
    </row>
    <row r="33" ht="14.25" spans="1:20">
      <c r="A33" s="13" t="s">
        <v>177</v>
      </c>
      <c r="B33" s="14" t="s">
        <v>144</v>
      </c>
      <c r="C33" s="44" t="s">
        <v>144</v>
      </c>
      <c r="D33" s="14" t="s">
        <v>28</v>
      </c>
      <c r="E33" s="46" t="s">
        <v>144</v>
      </c>
      <c r="F33" s="14" t="s">
        <v>28</v>
      </c>
      <c r="G33" s="44" t="s">
        <v>28</v>
      </c>
      <c r="H33" s="14" t="s">
        <v>164</v>
      </c>
      <c r="I33" s="44" t="s">
        <v>164</v>
      </c>
      <c r="J33" s="14" t="s">
        <v>178</v>
      </c>
      <c r="K33" s="44" t="s">
        <v>164</v>
      </c>
      <c r="M33" s="27" t="s">
        <v>42</v>
      </c>
      <c r="N33" s="28">
        <f t="shared" si="0"/>
        <v>0</v>
      </c>
      <c r="O33" s="29" t="s">
        <v>132</v>
      </c>
      <c r="P33" s="30">
        <f t="shared" si="1"/>
        <v>1</v>
      </c>
      <c r="Q33" s="37" t="s">
        <v>179</v>
      </c>
      <c r="R33" s="38">
        <f t="shared" si="3"/>
        <v>0</v>
      </c>
      <c r="S33" s="27" t="s">
        <v>180</v>
      </c>
      <c r="T33" s="28">
        <v>1.5</v>
      </c>
    </row>
    <row r="34" ht="14.25" spans="1:20">
      <c r="A34" s="13" t="s">
        <v>181</v>
      </c>
      <c r="B34" s="14" t="s">
        <v>13</v>
      </c>
      <c r="C34" s="44" t="s">
        <v>13</v>
      </c>
      <c r="D34" s="14" t="s">
        <v>148</v>
      </c>
      <c r="E34" s="46" t="s">
        <v>148</v>
      </c>
      <c r="F34" s="14" t="s">
        <v>117</v>
      </c>
      <c r="G34" s="44" t="s">
        <v>117</v>
      </c>
      <c r="H34" s="14" t="s">
        <v>117</v>
      </c>
      <c r="I34" s="44" t="s">
        <v>182</v>
      </c>
      <c r="J34" s="48" t="s">
        <v>117</v>
      </c>
      <c r="K34" s="44" t="s">
        <v>117</v>
      </c>
      <c r="M34" s="27" t="s">
        <v>33</v>
      </c>
      <c r="N34" s="28">
        <f t="shared" si="0"/>
        <v>2</v>
      </c>
      <c r="O34" s="29" t="s">
        <v>174</v>
      </c>
      <c r="P34" s="30">
        <v>4.5</v>
      </c>
      <c r="Q34" s="37" t="s">
        <v>78</v>
      </c>
      <c r="R34" s="38">
        <f t="shared" si="3"/>
        <v>1</v>
      </c>
      <c r="S34" s="27" t="s">
        <v>183</v>
      </c>
      <c r="T34" s="28">
        <v>1.5</v>
      </c>
    </row>
    <row r="35" ht="14.25" spans="1:20">
      <c r="A35" s="19" t="s">
        <v>16</v>
      </c>
      <c r="B35" s="20" t="s">
        <v>184</v>
      </c>
      <c r="C35" s="20" t="s">
        <v>184</v>
      </c>
      <c r="D35" s="20" t="s">
        <v>184</v>
      </c>
      <c r="E35" s="20" t="s">
        <v>184</v>
      </c>
      <c r="F35" s="20" t="s">
        <v>184</v>
      </c>
      <c r="G35" s="20" t="s">
        <v>184</v>
      </c>
      <c r="H35" s="20" t="s">
        <v>184</v>
      </c>
      <c r="I35" s="20" t="s">
        <v>184</v>
      </c>
      <c r="J35" s="20" t="s">
        <v>184</v>
      </c>
      <c r="K35" s="20" t="s">
        <v>184</v>
      </c>
      <c r="M35" s="27" t="s">
        <v>89</v>
      </c>
      <c r="N35" s="28">
        <v>0.5</v>
      </c>
      <c r="O35" s="29" t="s">
        <v>126</v>
      </c>
      <c r="P35" s="30">
        <f t="shared" si="1"/>
        <v>6</v>
      </c>
      <c r="Q35" s="37" t="s">
        <v>185</v>
      </c>
      <c r="R35" s="38">
        <f t="shared" si="3"/>
        <v>1</v>
      </c>
      <c r="S35" s="27" t="s">
        <v>24</v>
      </c>
      <c r="T35" s="28">
        <v>2.5</v>
      </c>
    </row>
    <row r="36" ht="14.25" spans="1:20">
      <c r="A36" s="13" t="s">
        <v>186</v>
      </c>
      <c r="B36" s="14" t="s">
        <v>185</v>
      </c>
      <c r="C36" s="44" t="s">
        <v>52</v>
      </c>
      <c r="D36" s="14" t="s">
        <v>52</v>
      </c>
      <c r="E36" s="44" t="s">
        <v>128</v>
      </c>
      <c r="F36" s="14" t="s">
        <v>128</v>
      </c>
      <c r="G36" s="44" t="s">
        <v>153</v>
      </c>
      <c r="H36" s="14" t="s">
        <v>153</v>
      </c>
      <c r="I36" s="44" t="s">
        <v>128</v>
      </c>
      <c r="J36" s="14" t="s">
        <v>52</v>
      </c>
      <c r="K36" s="44" t="s">
        <v>153</v>
      </c>
      <c r="M36" s="27" t="s">
        <v>80</v>
      </c>
      <c r="N36" s="28">
        <f t="shared" si="0"/>
        <v>2</v>
      </c>
      <c r="O36" s="29" t="s">
        <v>131</v>
      </c>
      <c r="P36" s="30">
        <f t="shared" si="1"/>
        <v>6</v>
      </c>
      <c r="Q36" s="37" t="s">
        <v>64</v>
      </c>
      <c r="R36" s="38">
        <f t="shared" si="3"/>
        <v>2</v>
      </c>
      <c r="S36" s="27" t="s">
        <v>187</v>
      </c>
      <c r="T36" s="28">
        <f t="shared" si="2"/>
        <v>0</v>
      </c>
    </row>
    <row r="37" ht="14.25" spans="1:20">
      <c r="A37" s="13" t="s">
        <v>188</v>
      </c>
      <c r="B37" s="14" t="s">
        <v>156</v>
      </c>
      <c r="C37" s="44" t="s">
        <v>156</v>
      </c>
      <c r="D37" s="14" t="s">
        <v>61</v>
      </c>
      <c r="E37" s="44" t="s">
        <v>61</v>
      </c>
      <c r="F37" s="14" t="s">
        <v>180</v>
      </c>
      <c r="G37" s="44" t="s">
        <v>156</v>
      </c>
      <c r="H37" s="14" t="s">
        <v>134</v>
      </c>
      <c r="I37" s="44" t="s">
        <v>134</v>
      </c>
      <c r="J37" s="14" t="s">
        <v>61</v>
      </c>
      <c r="K37" s="44" t="s">
        <v>134</v>
      </c>
      <c r="M37" s="27" t="s">
        <v>56</v>
      </c>
      <c r="N37" s="28">
        <f t="shared" si="0"/>
        <v>1</v>
      </c>
      <c r="O37" s="29" t="s">
        <v>50</v>
      </c>
      <c r="P37" s="30">
        <v>0.5</v>
      </c>
      <c r="Q37" s="37" t="s">
        <v>189</v>
      </c>
      <c r="R37" s="38">
        <f t="shared" si="3"/>
        <v>2</v>
      </c>
      <c r="S37" s="27" t="s">
        <v>190</v>
      </c>
      <c r="T37" s="28">
        <v>0.5</v>
      </c>
    </row>
    <row r="38" ht="14.25" spans="1:20">
      <c r="A38" s="13" t="s">
        <v>191</v>
      </c>
      <c r="B38" s="48" t="s">
        <v>175</v>
      </c>
      <c r="C38" s="48" t="s">
        <v>175</v>
      </c>
      <c r="D38" s="14" t="s">
        <v>134</v>
      </c>
      <c r="E38" s="44" t="s">
        <v>134</v>
      </c>
      <c r="F38" s="14" t="s">
        <v>68</v>
      </c>
      <c r="G38" s="44" t="s">
        <v>68</v>
      </c>
      <c r="H38" s="49" t="s">
        <v>175</v>
      </c>
      <c r="I38" s="44" t="s">
        <v>68</v>
      </c>
      <c r="J38" s="14" t="s">
        <v>134</v>
      </c>
      <c r="K38" s="44" t="s">
        <v>192</v>
      </c>
      <c r="M38" s="27" t="s">
        <v>34</v>
      </c>
      <c r="N38" s="28">
        <v>2.5</v>
      </c>
      <c r="O38" s="29" t="s">
        <v>178</v>
      </c>
      <c r="P38" s="30">
        <v>1.5</v>
      </c>
      <c r="Q38" s="37" t="s">
        <v>192</v>
      </c>
      <c r="R38" s="38">
        <v>0.5</v>
      </c>
      <c r="S38" s="27" t="s">
        <v>193</v>
      </c>
      <c r="T38" s="28">
        <f t="shared" si="2"/>
        <v>3</v>
      </c>
    </row>
    <row r="39" ht="14.25" spans="1:20">
      <c r="A39" s="13" t="s">
        <v>194</v>
      </c>
      <c r="B39" s="14" t="s">
        <v>140</v>
      </c>
      <c r="C39" s="44" t="s">
        <v>140</v>
      </c>
      <c r="D39" s="14" t="s">
        <v>165</v>
      </c>
      <c r="E39" s="44" t="s">
        <v>165</v>
      </c>
      <c r="F39" s="14" t="s">
        <v>75</v>
      </c>
      <c r="G39" s="44" t="s">
        <v>75</v>
      </c>
      <c r="H39" s="14" t="s">
        <v>165</v>
      </c>
      <c r="I39" s="44" t="s">
        <v>75</v>
      </c>
      <c r="J39" s="14" t="s">
        <v>24</v>
      </c>
      <c r="K39" s="44" t="s">
        <v>66</v>
      </c>
      <c r="M39" s="27" t="s">
        <v>59</v>
      </c>
      <c r="N39" s="28">
        <f t="shared" si="0"/>
        <v>6</v>
      </c>
      <c r="O39" s="29" t="s">
        <v>195</v>
      </c>
      <c r="P39" s="30">
        <f t="shared" si="1"/>
        <v>0</v>
      </c>
      <c r="Q39" s="37" t="s">
        <v>182</v>
      </c>
      <c r="R39" s="38">
        <f t="shared" si="3"/>
        <v>3</v>
      </c>
      <c r="S39" s="27" t="s">
        <v>196</v>
      </c>
      <c r="T39" s="28">
        <f t="shared" si="2"/>
        <v>6</v>
      </c>
    </row>
    <row r="40" ht="14.25" spans="1:20">
      <c r="A40" s="13" t="s">
        <v>197</v>
      </c>
      <c r="B40" s="14" t="s">
        <v>145</v>
      </c>
      <c r="C40" s="44" t="s">
        <v>145</v>
      </c>
      <c r="D40" s="17" t="s">
        <v>37</v>
      </c>
      <c r="E40" s="44" t="s">
        <v>168</v>
      </c>
      <c r="F40" s="17" t="s">
        <v>168</v>
      </c>
      <c r="G40" s="44" t="s">
        <v>88</v>
      </c>
      <c r="H40" s="14" t="s">
        <v>145</v>
      </c>
      <c r="I40" s="46" t="s">
        <v>168</v>
      </c>
      <c r="J40" s="14" t="s">
        <v>37</v>
      </c>
      <c r="K40" s="44" t="s">
        <v>37</v>
      </c>
      <c r="M40" s="27" t="s">
        <v>48</v>
      </c>
      <c r="N40" s="28">
        <v>1.5</v>
      </c>
      <c r="O40" s="29" t="s">
        <v>198</v>
      </c>
      <c r="P40" s="30">
        <f t="shared" si="1"/>
        <v>0</v>
      </c>
      <c r="Q40" s="37" t="s">
        <v>138</v>
      </c>
      <c r="R40" s="38">
        <v>3.5</v>
      </c>
      <c r="S40" s="27" t="s">
        <v>199</v>
      </c>
      <c r="T40" s="28">
        <f t="shared" si="2"/>
        <v>1</v>
      </c>
    </row>
    <row r="41" ht="14.25" spans="1:20">
      <c r="A41" s="13" t="s">
        <v>200</v>
      </c>
      <c r="B41" s="14" t="s">
        <v>165</v>
      </c>
      <c r="C41" s="44" t="s">
        <v>165</v>
      </c>
      <c r="D41" s="17" t="s">
        <v>149</v>
      </c>
      <c r="E41" s="44" t="s">
        <v>149</v>
      </c>
      <c r="F41" s="14" t="s">
        <v>20</v>
      </c>
      <c r="G41" s="44" t="s">
        <v>149</v>
      </c>
      <c r="H41" s="14" t="s">
        <v>20</v>
      </c>
      <c r="I41" s="44" t="s">
        <v>20</v>
      </c>
      <c r="J41" s="14" t="s">
        <v>44</v>
      </c>
      <c r="K41" s="44" t="s">
        <v>165</v>
      </c>
      <c r="M41" s="27" t="s">
        <v>201</v>
      </c>
      <c r="N41" s="28">
        <f t="shared" si="0"/>
        <v>0</v>
      </c>
      <c r="O41" s="33"/>
      <c r="P41" s="33">
        <f>SUM(P4:P40)</f>
        <v>122.5</v>
      </c>
      <c r="Q41" s="37" t="s">
        <v>88</v>
      </c>
      <c r="R41" s="38">
        <v>9.5</v>
      </c>
      <c r="S41" s="27" t="s">
        <v>202</v>
      </c>
      <c r="T41" s="28">
        <f t="shared" si="2"/>
        <v>0</v>
      </c>
    </row>
    <row r="42" ht="14.25" spans="1:20">
      <c r="A42" s="13" t="s">
        <v>203</v>
      </c>
      <c r="B42" s="14" t="s">
        <v>189</v>
      </c>
      <c r="C42" s="44" t="s">
        <v>189</v>
      </c>
      <c r="D42" s="14" t="s">
        <v>156</v>
      </c>
      <c r="E42" s="44" t="s">
        <v>156</v>
      </c>
      <c r="F42" s="14" t="s">
        <v>140</v>
      </c>
      <c r="G42" s="44" t="s">
        <v>140</v>
      </c>
      <c r="H42" s="14" t="s">
        <v>156</v>
      </c>
      <c r="I42" s="44" t="s">
        <v>82</v>
      </c>
      <c r="J42" s="14" t="s">
        <v>82</v>
      </c>
      <c r="K42" s="44" t="s">
        <v>82</v>
      </c>
      <c r="M42" s="27" t="s">
        <v>58</v>
      </c>
      <c r="N42" s="28">
        <v>4.5</v>
      </c>
      <c r="O42" s="33"/>
      <c r="P42" s="33"/>
      <c r="R42" s="41">
        <f>SUM(R4:R41)</f>
        <v>135</v>
      </c>
      <c r="S42" s="33"/>
      <c r="T42" s="33">
        <f>SUM(T4:T41)</f>
        <v>127</v>
      </c>
    </row>
    <row r="43" ht="14.25" spans="1:20">
      <c r="A43" s="13" t="s">
        <v>204</v>
      </c>
      <c r="B43" s="14" t="s">
        <v>118</v>
      </c>
      <c r="C43" s="44" t="s">
        <v>118</v>
      </c>
      <c r="D43" s="14" t="s">
        <v>118</v>
      </c>
      <c r="E43" s="44" t="s">
        <v>29</v>
      </c>
      <c r="F43" s="14" t="s">
        <v>91</v>
      </c>
      <c r="G43" s="44" t="s">
        <v>91</v>
      </c>
      <c r="H43" s="14" t="s">
        <v>29</v>
      </c>
      <c r="I43" s="44" t="s">
        <v>29</v>
      </c>
      <c r="J43" s="14" t="s">
        <v>91</v>
      </c>
      <c r="K43" s="44" t="s">
        <v>44</v>
      </c>
      <c r="M43" s="27" t="s">
        <v>73</v>
      </c>
      <c r="N43" s="28">
        <f t="shared" si="0"/>
        <v>2</v>
      </c>
      <c r="O43" s="33"/>
      <c r="P43" s="33"/>
      <c r="Q43" s="33"/>
      <c r="R43" s="33"/>
      <c r="S43" s="33"/>
      <c r="T43" s="33"/>
    </row>
    <row r="44" ht="14.25" spans="1:20">
      <c r="A44" s="13" t="s">
        <v>205</v>
      </c>
      <c r="B44" s="14" t="s">
        <v>138</v>
      </c>
      <c r="C44" s="44" t="s">
        <v>96</v>
      </c>
      <c r="D44" s="14" t="s">
        <v>171</v>
      </c>
      <c r="E44" s="44" t="s">
        <v>171</v>
      </c>
      <c r="F44" s="14" t="s">
        <v>96</v>
      </c>
      <c r="G44" s="44" t="s">
        <v>171</v>
      </c>
      <c r="H44" s="14" t="s">
        <v>128</v>
      </c>
      <c r="I44" s="44" t="s">
        <v>96</v>
      </c>
      <c r="J44" s="14" t="s">
        <v>128</v>
      </c>
      <c r="K44" s="44" t="s">
        <v>128</v>
      </c>
      <c r="M44" s="27" t="s">
        <v>206</v>
      </c>
      <c r="N44" s="28">
        <f t="shared" si="0"/>
        <v>0</v>
      </c>
      <c r="O44" s="33"/>
      <c r="P44" s="33"/>
      <c r="Q44" s="33"/>
      <c r="R44" s="33"/>
      <c r="S44" s="33"/>
      <c r="T44" s="33"/>
    </row>
    <row r="45" ht="14.25" spans="1:20">
      <c r="A45" s="13" t="s">
        <v>207</v>
      </c>
      <c r="B45" s="14" t="s">
        <v>149</v>
      </c>
      <c r="C45" s="44" t="s">
        <v>149</v>
      </c>
      <c r="D45" s="14" t="s">
        <v>168</v>
      </c>
      <c r="E45" s="44" t="s">
        <v>102</v>
      </c>
      <c r="F45" s="14" t="s">
        <v>102</v>
      </c>
      <c r="G45" s="44" t="s">
        <v>168</v>
      </c>
      <c r="H45" s="14" t="s">
        <v>168</v>
      </c>
      <c r="I45" s="44" t="s">
        <v>102</v>
      </c>
      <c r="J45" s="14" t="s">
        <v>149</v>
      </c>
      <c r="K45" s="44" t="s">
        <v>178</v>
      </c>
      <c r="M45" s="27" t="s">
        <v>208</v>
      </c>
      <c r="N45" s="28">
        <f t="shared" si="0"/>
        <v>0</v>
      </c>
      <c r="O45" s="33"/>
      <c r="P45" s="33"/>
      <c r="Q45" s="33"/>
      <c r="R45" s="33"/>
      <c r="S45" s="33"/>
      <c r="T45" s="33"/>
    </row>
    <row r="46" ht="14.25" spans="1:20">
      <c r="A46" s="22" t="s">
        <v>209</v>
      </c>
      <c r="B46" s="21" t="s">
        <v>153</v>
      </c>
      <c r="C46" s="15" t="s">
        <v>153</v>
      </c>
      <c r="D46" s="21" t="s">
        <v>153</v>
      </c>
      <c r="E46" s="15" t="s">
        <v>118</v>
      </c>
      <c r="F46" s="21" t="s">
        <v>118</v>
      </c>
      <c r="G46" s="15" t="s">
        <v>118</v>
      </c>
      <c r="H46" s="14" t="s">
        <v>14</v>
      </c>
      <c r="I46" s="44" t="s">
        <v>116</v>
      </c>
      <c r="J46" s="14" t="s">
        <v>14</v>
      </c>
      <c r="K46" s="15" t="s">
        <v>14</v>
      </c>
      <c r="M46" s="34"/>
      <c r="N46" s="33">
        <f>SUM(N4:N45)</f>
        <v>128.5</v>
      </c>
      <c r="O46" s="33"/>
      <c r="P46" s="33"/>
      <c r="Q46" s="33"/>
      <c r="R46" s="33"/>
      <c r="S46" s="33"/>
      <c r="T46" s="33"/>
    </row>
    <row r="47" spans="1:11">
      <c r="A47" s="22" t="s">
        <v>210</v>
      </c>
      <c r="B47" s="21" t="s">
        <v>107</v>
      </c>
      <c r="C47" s="49" t="s">
        <v>58</v>
      </c>
      <c r="D47" s="21" t="s">
        <v>123</v>
      </c>
      <c r="E47" s="15" t="s">
        <v>123</v>
      </c>
      <c r="F47" s="21" t="s">
        <v>160</v>
      </c>
      <c r="G47" s="44" t="s">
        <v>160</v>
      </c>
      <c r="H47" s="21" t="s">
        <v>107</v>
      </c>
      <c r="I47" s="44" t="s">
        <v>160</v>
      </c>
      <c r="J47" s="21" t="s">
        <v>123</v>
      </c>
      <c r="K47" s="15" t="s">
        <v>123</v>
      </c>
    </row>
    <row r="48" spans="1:11">
      <c r="A48" s="22" t="s">
        <v>211</v>
      </c>
      <c r="B48" s="21" t="s">
        <v>171</v>
      </c>
      <c r="C48" s="15" t="s">
        <v>171</v>
      </c>
      <c r="D48" s="21" t="s">
        <v>145</v>
      </c>
      <c r="E48" s="15" t="s">
        <v>145</v>
      </c>
      <c r="F48" s="21" t="s">
        <v>112</v>
      </c>
      <c r="G48" s="15" t="s">
        <v>112</v>
      </c>
      <c r="H48" s="21" t="s">
        <v>112</v>
      </c>
      <c r="I48" s="15" t="s">
        <v>145</v>
      </c>
      <c r="J48" s="21" t="s">
        <v>171</v>
      </c>
      <c r="K48" s="15" t="s">
        <v>190</v>
      </c>
    </row>
    <row r="49" ht="13.5" spans="1:11">
      <c r="A49" s="19" t="s">
        <v>16</v>
      </c>
      <c r="B49" s="23" t="s">
        <v>212</v>
      </c>
      <c r="C49" s="23" t="s">
        <v>212</v>
      </c>
      <c r="D49" s="23" t="s">
        <v>212</v>
      </c>
      <c r="E49" s="23" t="s">
        <v>212</v>
      </c>
      <c r="F49" s="23" t="s">
        <v>212</v>
      </c>
      <c r="G49" s="23" t="s">
        <v>212</v>
      </c>
      <c r="H49" s="23" t="s">
        <v>212</v>
      </c>
      <c r="I49" s="23" t="s">
        <v>212</v>
      </c>
      <c r="J49" s="23" t="s">
        <v>212</v>
      </c>
      <c r="K49" s="23" t="s">
        <v>212</v>
      </c>
    </row>
    <row r="50" spans="1:11">
      <c r="A50" s="13" t="s">
        <v>213</v>
      </c>
      <c r="B50" s="14" t="s">
        <v>157</v>
      </c>
      <c r="C50" s="44" t="s">
        <v>83</v>
      </c>
      <c r="D50" s="14" t="s">
        <v>83</v>
      </c>
      <c r="E50" s="44" t="s">
        <v>141</v>
      </c>
      <c r="F50" s="14" t="s">
        <v>141</v>
      </c>
      <c r="G50" s="44" t="s">
        <v>141</v>
      </c>
      <c r="H50" s="14" t="s">
        <v>157</v>
      </c>
      <c r="I50" s="44" t="s">
        <v>157</v>
      </c>
      <c r="J50" s="14" t="s">
        <v>183</v>
      </c>
      <c r="K50" s="44" t="s">
        <v>83</v>
      </c>
    </row>
    <row r="51" spans="1:11">
      <c r="A51" s="13" t="s">
        <v>214</v>
      </c>
      <c r="B51" s="14" t="s">
        <v>196</v>
      </c>
      <c r="C51" s="44" t="s">
        <v>157</v>
      </c>
      <c r="D51" s="14" t="s">
        <v>157</v>
      </c>
      <c r="E51" s="44" t="s">
        <v>196</v>
      </c>
      <c r="F51" s="14" t="s">
        <v>193</v>
      </c>
      <c r="G51" s="44" t="s">
        <v>193</v>
      </c>
      <c r="H51" s="14" t="s">
        <v>193</v>
      </c>
      <c r="I51" s="44" t="s">
        <v>196</v>
      </c>
      <c r="J51" s="14" t="s">
        <v>157</v>
      </c>
      <c r="K51" s="44" t="s">
        <v>24</v>
      </c>
    </row>
    <row r="52" spans="1:11">
      <c r="A52" s="13" t="s">
        <v>215</v>
      </c>
      <c r="B52" s="14" t="s">
        <v>161</v>
      </c>
      <c r="C52" s="44" t="s">
        <v>161</v>
      </c>
      <c r="D52" s="14" t="s">
        <v>62</v>
      </c>
      <c r="E52" s="44" t="s">
        <v>62</v>
      </c>
      <c r="F52" s="14" t="s">
        <v>199</v>
      </c>
      <c r="G52" s="44" t="s">
        <v>161</v>
      </c>
      <c r="H52" s="14" t="s">
        <v>15</v>
      </c>
      <c r="I52" s="44" t="s">
        <v>15</v>
      </c>
      <c r="J52" s="48" t="s">
        <v>15</v>
      </c>
      <c r="K52" s="48" t="s">
        <v>62</v>
      </c>
    </row>
    <row r="53" spans="1:11">
      <c r="A53" s="13" t="s">
        <v>216</v>
      </c>
      <c r="B53" s="14" t="s">
        <v>166</v>
      </c>
      <c r="C53" s="44" t="s">
        <v>166</v>
      </c>
      <c r="D53" s="14" t="s">
        <v>92</v>
      </c>
      <c r="E53" s="44" t="s">
        <v>166</v>
      </c>
      <c r="F53" s="14" t="s">
        <v>150</v>
      </c>
      <c r="G53" s="44" t="s">
        <v>150</v>
      </c>
      <c r="H53" s="14" t="s">
        <v>92</v>
      </c>
      <c r="I53" s="44" t="s">
        <v>92</v>
      </c>
      <c r="J53" s="14" t="s">
        <v>150</v>
      </c>
      <c r="K53" s="44" t="s">
        <v>150</v>
      </c>
    </row>
    <row r="54" spans="1:11">
      <c r="A54" s="13" t="s">
        <v>217</v>
      </c>
      <c r="B54" s="14" t="s">
        <v>169</v>
      </c>
      <c r="C54" s="44" t="s">
        <v>169</v>
      </c>
      <c r="D54" s="14" t="s">
        <v>97</v>
      </c>
      <c r="E54" s="44" t="s">
        <v>97</v>
      </c>
      <c r="F54" s="14" t="s">
        <v>196</v>
      </c>
      <c r="G54" s="44" t="s">
        <v>196</v>
      </c>
      <c r="H54" s="14" t="s">
        <v>196</v>
      </c>
      <c r="I54" s="44" t="s">
        <v>169</v>
      </c>
      <c r="J54" s="14" t="s">
        <v>97</v>
      </c>
      <c r="K54" s="44" t="s">
        <v>183</v>
      </c>
    </row>
    <row r="55" spans="1:11">
      <c r="A55" s="13" t="s">
        <v>218</v>
      </c>
      <c r="B55" s="14" t="s">
        <v>45</v>
      </c>
      <c r="C55" s="44" t="s">
        <v>172</v>
      </c>
      <c r="D55" s="14" t="s">
        <v>45</v>
      </c>
      <c r="E55" s="44" t="s">
        <v>45</v>
      </c>
      <c r="F55" s="14" t="s">
        <v>69</v>
      </c>
      <c r="G55" s="44" t="s">
        <v>45</v>
      </c>
      <c r="H55" s="14" t="s">
        <v>172</v>
      </c>
      <c r="I55" s="44" t="s">
        <v>172</v>
      </c>
      <c r="J55" s="14" t="s">
        <v>69</v>
      </c>
      <c r="K55" s="44" t="s">
        <v>69</v>
      </c>
    </row>
    <row r="56" spans="1:11">
      <c r="A56" s="13" t="s">
        <v>219</v>
      </c>
      <c r="B56" s="14" t="s">
        <v>103</v>
      </c>
      <c r="C56" s="44" t="s">
        <v>103</v>
      </c>
      <c r="D56" s="14" t="s">
        <v>21</v>
      </c>
      <c r="E56" s="44" t="s">
        <v>21</v>
      </c>
      <c r="F56" s="14" t="s">
        <v>21</v>
      </c>
      <c r="G56" s="44" t="s">
        <v>21</v>
      </c>
      <c r="H56" s="14" t="s">
        <v>161</v>
      </c>
      <c r="I56" s="44" t="s">
        <v>161</v>
      </c>
      <c r="J56" s="14" t="s">
        <v>161</v>
      </c>
      <c r="K56" s="48" t="s">
        <v>21</v>
      </c>
    </row>
    <row r="57" spans="1:11">
      <c r="A57" s="13" t="s">
        <v>220</v>
      </c>
      <c r="B57" s="14" t="s">
        <v>146</v>
      </c>
      <c r="C57" s="44" t="s">
        <v>108</v>
      </c>
      <c r="D57" s="14" t="s">
        <v>169</v>
      </c>
      <c r="E57" s="44" t="s">
        <v>146</v>
      </c>
      <c r="F57" s="14" t="s">
        <v>146</v>
      </c>
      <c r="G57" s="44" t="s">
        <v>169</v>
      </c>
      <c r="H57" s="14" t="s">
        <v>169</v>
      </c>
      <c r="I57" s="44" t="s">
        <v>108</v>
      </c>
      <c r="J57" s="14" t="s">
        <v>108</v>
      </c>
      <c r="K57" s="44" t="s">
        <v>180</v>
      </c>
    </row>
    <row r="58" s="1" customFormat="1" spans="1:23">
      <c r="A58" s="13" t="s">
        <v>221</v>
      </c>
      <c r="B58" s="14" t="s">
        <v>150</v>
      </c>
      <c r="C58" s="44" t="s">
        <v>150</v>
      </c>
      <c r="D58" s="14" t="s">
        <v>166</v>
      </c>
      <c r="E58" s="44" t="s">
        <v>150</v>
      </c>
      <c r="F58" s="14" t="s">
        <v>113</v>
      </c>
      <c r="G58" s="44" t="s">
        <v>113</v>
      </c>
      <c r="H58" s="14" t="s">
        <v>166</v>
      </c>
      <c r="I58" s="44" t="s">
        <v>166</v>
      </c>
      <c r="J58" s="14" t="s">
        <v>113</v>
      </c>
      <c r="K58" s="44" t="s">
        <v>113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</row>
    <row r="59" spans="1:11">
      <c r="A59" s="13" t="s">
        <v>222</v>
      </c>
      <c r="B59" s="14" t="s">
        <v>53</v>
      </c>
      <c r="C59" s="44" t="s">
        <v>53</v>
      </c>
      <c r="D59" s="14" t="s">
        <v>30</v>
      </c>
      <c r="E59" s="48" t="s">
        <v>53</v>
      </c>
      <c r="F59" s="14" t="s">
        <v>119</v>
      </c>
      <c r="G59" s="44" t="s">
        <v>119</v>
      </c>
      <c r="H59" s="14" t="s">
        <v>141</v>
      </c>
      <c r="I59" s="44" t="s">
        <v>141</v>
      </c>
      <c r="J59" s="14" t="s">
        <v>141</v>
      </c>
      <c r="K59" s="44" t="s">
        <v>53</v>
      </c>
    </row>
    <row r="60" spans="1:11">
      <c r="A60" s="22" t="s">
        <v>223</v>
      </c>
      <c r="B60" s="14" t="s">
        <v>172</v>
      </c>
      <c r="C60" s="44" t="s">
        <v>146</v>
      </c>
      <c r="D60" s="14" t="s">
        <v>172</v>
      </c>
      <c r="E60" s="44" t="s">
        <v>172</v>
      </c>
      <c r="F60" s="14" t="s">
        <v>124</v>
      </c>
      <c r="G60" s="44" t="s">
        <v>124</v>
      </c>
      <c r="H60" s="14" t="s">
        <v>146</v>
      </c>
      <c r="I60" s="44" t="s">
        <v>146</v>
      </c>
      <c r="J60" s="14" t="s">
        <v>124</v>
      </c>
      <c r="K60" s="44" t="s">
        <v>30</v>
      </c>
    </row>
    <row r="61" spans="1:11">
      <c r="A61" s="22" t="s">
        <v>224</v>
      </c>
      <c r="B61" s="14" t="s">
        <v>154</v>
      </c>
      <c r="C61" s="44" t="s">
        <v>154</v>
      </c>
      <c r="D61" s="14" t="s">
        <v>129</v>
      </c>
      <c r="E61" s="44" t="s">
        <v>30</v>
      </c>
      <c r="F61" s="14" t="s">
        <v>176</v>
      </c>
      <c r="G61" s="44" t="s">
        <v>154</v>
      </c>
      <c r="H61" s="14" t="s">
        <v>129</v>
      </c>
      <c r="I61" s="44" t="s">
        <v>129</v>
      </c>
      <c r="J61" s="14" t="s">
        <v>176</v>
      </c>
      <c r="K61" s="44" t="s">
        <v>176</v>
      </c>
    </row>
    <row r="62" spans="1:11">
      <c r="A62" s="13" t="s">
        <v>225</v>
      </c>
      <c r="B62" s="14" t="s">
        <v>30</v>
      </c>
      <c r="C62" s="44" t="s">
        <v>135</v>
      </c>
      <c r="D62" s="14" t="s">
        <v>176</v>
      </c>
      <c r="E62" s="44" t="s">
        <v>176</v>
      </c>
      <c r="F62" s="14" t="s">
        <v>154</v>
      </c>
      <c r="G62" s="44" t="s">
        <v>176</v>
      </c>
      <c r="H62" s="14" t="s">
        <v>154</v>
      </c>
      <c r="I62" s="44" t="s">
        <v>154</v>
      </c>
      <c r="J62" s="14" t="s">
        <v>135</v>
      </c>
      <c r="K62" s="44" t="s">
        <v>135</v>
      </c>
    </row>
    <row r="65" ht="14.25" spans="1:5">
      <c r="A65" s="42" t="s">
        <v>230</v>
      </c>
      <c r="B65" s="42"/>
      <c r="C65" s="42"/>
      <c r="D65" s="42"/>
      <c r="E65" s="42"/>
    </row>
    <row r="66" ht="14.25" spans="1:5">
      <c r="A66" s="42" t="s">
        <v>245</v>
      </c>
      <c r="B66" s="42"/>
      <c r="C66" s="42"/>
      <c r="D66" s="42"/>
      <c r="E66" s="42"/>
    </row>
    <row r="67" ht="14.25" spans="1:5">
      <c r="A67" s="42" t="s">
        <v>246</v>
      </c>
      <c r="B67" s="42"/>
      <c r="C67" s="42"/>
      <c r="D67" s="42"/>
      <c r="E67" s="42"/>
    </row>
    <row r="68" ht="14.25" spans="1:5">
      <c r="A68" s="42" t="s">
        <v>247</v>
      </c>
      <c r="B68" s="42"/>
      <c r="C68" s="42"/>
      <c r="D68" s="42"/>
      <c r="E68" s="42"/>
    </row>
    <row r="69" ht="14.25" spans="1:5">
      <c r="A69" s="42" t="s">
        <v>248</v>
      </c>
      <c r="B69" s="42"/>
      <c r="C69" s="42"/>
      <c r="D69" s="42"/>
      <c r="E69" s="42"/>
    </row>
    <row r="70" ht="14.25" spans="1:5">
      <c r="A70" s="43" t="s">
        <v>323</v>
      </c>
      <c r="B70" s="43"/>
      <c r="C70" s="43"/>
      <c r="D70" s="43"/>
      <c r="E70" s="43"/>
    </row>
    <row r="71" ht="14.25" spans="1:5">
      <c r="A71" s="42" t="s">
        <v>277</v>
      </c>
      <c r="B71" s="42"/>
      <c r="C71" s="42"/>
      <c r="D71" s="42"/>
      <c r="E71" s="42"/>
    </row>
    <row r="73" ht="14.25" spans="1:5">
      <c r="A73" s="52" t="s">
        <v>339</v>
      </c>
      <c r="B73" s="52"/>
      <c r="C73" s="52"/>
      <c r="D73" s="52"/>
      <c r="E73" s="52"/>
    </row>
    <row r="74" ht="14.25" spans="1:5">
      <c r="A74" s="52" t="s">
        <v>340</v>
      </c>
      <c r="B74" s="52"/>
      <c r="C74" s="52"/>
      <c r="D74" s="52"/>
      <c r="E74" s="52"/>
    </row>
    <row r="75" ht="14.25" spans="1:5">
      <c r="A75" s="52" t="s">
        <v>341</v>
      </c>
      <c r="B75" s="52"/>
      <c r="C75" s="52"/>
      <c r="D75" s="52"/>
      <c r="E75" s="52"/>
    </row>
    <row r="76" ht="14.25" spans="1:5">
      <c r="A76" s="52" t="s">
        <v>342</v>
      </c>
      <c r="B76" s="52"/>
      <c r="C76" s="52"/>
      <c r="D76" s="52"/>
      <c r="E76" s="52"/>
    </row>
    <row r="77" ht="14.25" spans="1:5">
      <c r="A77" s="52" t="s">
        <v>343</v>
      </c>
      <c r="B77" s="52"/>
      <c r="C77" s="52"/>
      <c r="D77" s="52"/>
      <c r="E77" s="52"/>
    </row>
    <row r="78" ht="14.25" spans="1:5">
      <c r="A78" s="52" t="s">
        <v>344</v>
      </c>
      <c r="B78" s="52"/>
      <c r="C78" s="52"/>
      <c r="D78" s="52"/>
      <c r="E78" s="52"/>
    </row>
    <row r="79" ht="14.25" spans="1:5">
      <c r="A79" s="52" t="s">
        <v>345</v>
      </c>
      <c r="B79" s="52"/>
      <c r="C79" s="52"/>
      <c r="D79" s="52"/>
      <c r="E79" s="52"/>
    </row>
    <row r="80" ht="14.25" spans="1:5">
      <c r="A80" s="52" t="s">
        <v>346</v>
      </c>
      <c r="B80" s="52"/>
      <c r="C80" s="52"/>
      <c r="D80" s="52"/>
      <c r="E80" s="52"/>
    </row>
    <row r="81" ht="14.25" spans="1:5">
      <c r="A81" s="52" t="s">
        <v>347</v>
      </c>
      <c r="B81" s="52"/>
      <c r="C81" s="52"/>
      <c r="D81" s="52"/>
      <c r="E81" s="52"/>
    </row>
    <row r="82" ht="14.25" spans="1:5">
      <c r="A82" s="52" t="s">
        <v>348</v>
      </c>
      <c r="B82" s="52"/>
      <c r="C82" s="52"/>
      <c r="D82" s="52"/>
      <c r="E82" s="52"/>
    </row>
    <row r="83" ht="14.25" spans="1:5">
      <c r="A83" s="52" t="s">
        <v>349</v>
      </c>
      <c r="B83" s="52"/>
      <c r="C83" s="52"/>
      <c r="D83" s="52"/>
      <c r="E83" s="52"/>
    </row>
    <row r="84" ht="14.25" spans="1:5">
      <c r="A84" s="52" t="s">
        <v>350</v>
      </c>
      <c r="B84" s="52"/>
      <c r="C84" s="52"/>
      <c r="D84" s="52"/>
      <c r="E84" s="52"/>
    </row>
    <row r="85" ht="14.25" spans="1:5">
      <c r="A85" s="52" t="s">
        <v>351</v>
      </c>
      <c r="B85" s="52"/>
      <c r="C85" s="52"/>
      <c r="D85" s="52"/>
      <c r="E85" s="52"/>
    </row>
    <row r="86" ht="14.25" spans="1:5">
      <c r="A86" s="52" t="s">
        <v>352</v>
      </c>
      <c r="B86" s="52"/>
      <c r="C86" s="52"/>
      <c r="D86" s="52"/>
      <c r="E86" s="52"/>
    </row>
    <row r="88" ht="14.25" spans="1:5">
      <c r="A88" s="57"/>
      <c r="B88" s="57"/>
      <c r="C88" s="57"/>
      <c r="D88" s="57"/>
      <c r="E88" s="57"/>
    </row>
    <row r="89" ht="14.25" spans="1:5">
      <c r="A89" s="57" t="s">
        <v>353</v>
      </c>
      <c r="B89" s="57"/>
      <c r="C89" s="57"/>
      <c r="D89" s="57"/>
      <c r="E89" s="57"/>
    </row>
    <row r="90" ht="14.25" spans="1:5">
      <c r="A90" s="57" t="s">
        <v>354</v>
      </c>
      <c r="B90" s="57"/>
      <c r="C90" s="57"/>
      <c r="D90" s="57"/>
      <c r="E90" s="57"/>
    </row>
  </sheetData>
  <mergeCells count="30">
    <mergeCell ref="A2:K2"/>
    <mergeCell ref="M2:T2"/>
    <mergeCell ref="B3:C3"/>
    <mergeCell ref="D3:E3"/>
    <mergeCell ref="F3:G3"/>
    <mergeCell ref="H3:I3"/>
    <mergeCell ref="J3:K3"/>
    <mergeCell ref="A65:E65"/>
    <mergeCell ref="A66:E66"/>
    <mergeCell ref="A67:E67"/>
    <mergeCell ref="A68:E68"/>
    <mergeCell ref="A69:E69"/>
    <mergeCell ref="A70:E70"/>
    <mergeCell ref="A71:E71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9:E89"/>
    <mergeCell ref="A90:E90"/>
  </mergeCells>
  <conditionalFormatting sqref="M4">
    <cfRule type="duplicateValues" dxfId="0" priority="9"/>
  </conditionalFormatting>
  <conditionalFormatting sqref="M5">
    <cfRule type="duplicateValues" dxfId="0" priority="8"/>
  </conditionalFormatting>
  <conditionalFormatting sqref="S19">
    <cfRule type="duplicateValues" dxfId="0" priority="1"/>
  </conditionalFormatting>
  <conditionalFormatting sqref="M6:M37">
    <cfRule type="duplicateValues" dxfId="0" priority="10"/>
  </conditionalFormatting>
  <conditionalFormatting sqref="M38:M46">
    <cfRule type="duplicateValues" dxfId="0" priority="7"/>
  </conditionalFormatting>
  <conditionalFormatting sqref="O4:O33">
    <cfRule type="duplicateValues" dxfId="0" priority="6"/>
  </conditionalFormatting>
  <conditionalFormatting sqref="O34:O40">
    <cfRule type="duplicateValues" dxfId="0" priority="5"/>
  </conditionalFormatting>
  <conditionalFormatting sqref="Q4:Q18">
    <cfRule type="duplicateValues" dxfId="0" priority="4"/>
  </conditionalFormatting>
  <conditionalFormatting sqref="Q19:Q41">
    <cfRule type="duplicateValues" dxfId="0" priority="3"/>
  </conditionalFormatting>
  <conditionalFormatting sqref="S4:S18 S20:S41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原始表</vt:lpstr>
      <vt:lpstr>1-2周</vt:lpstr>
      <vt:lpstr>3-4周</vt:lpstr>
      <vt:lpstr>5-6周</vt:lpstr>
      <vt:lpstr>7-8周</vt:lpstr>
      <vt:lpstr>9-10周</vt:lpstr>
      <vt:lpstr>11-12周</vt:lpstr>
      <vt:lpstr>13-14周</vt:lpstr>
      <vt:lpstr>15-16周</vt:lpstr>
      <vt:lpstr>17-18周</vt:lpstr>
      <vt:lpstr>19周</vt:lpstr>
      <vt:lpstr>17-19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2025-02-13T07:39:00Z</dcterms:created>
  <dcterms:modified xsi:type="dcterms:W3CDTF">2025-06-20T10:14:13Z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B8A1CAE06DAE4569A8366335E4042ECA_12</vt:lpwstr>
  </property>
  <property fmtid="{D5CDD505-2E9C-101B-9397-08002B2CF9AE}" pid="3" name="KSOProductBuildVer">
    <vt:lpwstr>2052-12.1.0.21541</vt:lpwstr>
  </property>
</Properties>
</file>